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cuments\Бюджет\"/>
    </mc:Choice>
  </mc:AlternateContent>
  <bookViews>
    <workbookView xWindow="0" yWindow="0" windowWidth="28800" windowHeight="12435"/>
  </bookViews>
  <sheets>
    <sheet name="Лист1" sheetId="6" r:id="rId1"/>
    <sheet name="МТС" sheetId="3" state="hidden" r:id="rId2"/>
  </sheets>
  <calcPr calcId="152511"/>
</workbook>
</file>

<file path=xl/calcChain.xml><?xml version="1.0" encoding="utf-8"?>
<calcChain xmlns="http://schemas.openxmlformats.org/spreadsheetml/2006/main">
  <c r="F6" i="3" l="1"/>
  <c r="G6" i="3"/>
  <c r="G5" i="3"/>
  <c r="F5" i="3"/>
  <c r="C13" i="3"/>
  <c r="D7" i="3"/>
  <c r="D8" i="3" s="1"/>
  <c r="C7" i="3"/>
  <c r="C8" i="3" s="1"/>
</calcChain>
</file>

<file path=xl/sharedStrings.xml><?xml version="1.0" encoding="utf-8"?>
<sst xmlns="http://schemas.openxmlformats.org/spreadsheetml/2006/main" count="140" uniqueCount="137">
  <si>
    <t>1.</t>
  </si>
  <si>
    <t>2.</t>
  </si>
  <si>
    <t>3.</t>
  </si>
  <si>
    <t>4.</t>
  </si>
  <si>
    <t>1.1.</t>
  </si>
  <si>
    <t>1.2.</t>
  </si>
  <si>
    <t>1.3.</t>
  </si>
  <si>
    <t>1.4.</t>
  </si>
  <si>
    <t>2.1.</t>
  </si>
  <si>
    <t>2.2.</t>
  </si>
  <si>
    <t>Офисные и хозяйственные расходы</t>
  </si>
  <si>
    <t>Хозяйственные и канцелярские расходы</t>
  </si>
  <si>
    <t>2.3.</t>
  </si>
  <si>
    <t>Интерент, телефония</t>
  </si>
  <si>
    <t>2.4.</t>
  </si>
  <si>
    <t>2.5.</t>
  </si>
  <si>
    <t>Доставка, пересылка, изготовление документов</t>
  </si>
  <si>
    <t>Мобильная связь</t>
  </si>
  <si>
    <t>Командировочные</t>
  </si>
  <si>
    <t>3.1.</t>
  </si>
  <si>
    <t>Сайт (разработка, поддержка)</t>
  </si>
  <si>
    <t>3.2.</t>
  </si>
  <si>
    <t>3.3.</t>
  </si>
  <si>
    <t>Текущие операционные расходы</t>
  </si>
  <si>
    <t>3.6.</t>
  </si>
  <si>
    <t>3.5.</t>
  </si>
  <si>
    <t>Представительские расходы</t>
  </si>
  <si>
    <t>4.1.</t>
  </si>
  <si>
    <t>4.2.</t>
  </si>
  <si>
    <t>4.3.</t>
  </si>
  <si>
    <t>4.4.</t>
  </si>
  <si>
    <t>Доходная часть бюджета</t>
  </si>
  <si>
    <t>Итого расходы</t>
  </si>
  <si>
    <t>Налоги (ФОМС 5,1% + ФСС 3,1%)</t>
  </si>
  <si>
    <t>Налоги (ПФР 22%)</t>
  </si>
  <si>
    <t>Банковские расходы</t>
  </si>
  <si>
    <t>Обязательный годовой аудит</t>
  </si>
  <si>
    <t>Аудит, бух. консалтинг (аутсорсинг)</t>
  </si>
  <si>
    <t>З/пл переменная (премии + бонусы)20%</t>
  </si>
  <si>
    <t>Информационные материалы</t>
  </si>
  <si>
    <t>Аренда и коммун. платежи (46.2кв.м.)</t>
  </si>
  <si>
    <t>Расходня часть бюджета</t>
  </si>
  <si>
    <t xml:space="preserve">Правовой консалтинг (аутсорсинг)  </t>
  </si>
  <si>
    <t>Маркетинг/реклама/сайт</t>
  </si>
  <si>
    <t>Нотариальные услуги, переводы, и т.п.</t>
  </si>
  <si>
    <t>Информацион.-консальтацион. расходы</t>
  </si>
  <si>
    <t xml:space="preserve">Консультационная помощь  (аутсорсинг)  </t>
  </si>
  <si>
    <t>1.5.</t>
  </si>
  <si>
    <t>4.5.</t>
  </si>
  <si>
    <t>4.6.</t>
  </si>
  <si>
    <t>4.7.</t>
  </si>
  <si>
    <t>5.</t>
  </si>
  <si>
    <t>5.1.</t>
  </si>
  <si>
    <t>5.2.</t>
  </si>
  <si>
    <t>5.3.</t>
  </si>
  <si>
    <t>янв.15</t>
  </si>
  <si>
    <t>фев.15</t>
  </si>
  <si>
    <t>мар.15</t>
  </si>
  <si>
    <t>май.15</t>
  </si>
  <si>
    <t>апр.15</t>
  </si>
  <si>
    <t>июн.15</t>
  </si>
  <si>
    <t>июл.15</t>
  </si>
  <si>
    <t>авг.15</t>
  </si>
  <si>
    <t>сен.15</t>
  </si>
  <si>
    <t>окт.15</t>
  </si>
  <si>
    <t>ноя.15</t>
  </si>
  <si>
    <t>Итого 2015</t>
  </si>
  <si>
    <t>Столбец2</t>
  </si>
  <si>
    <t>МТС</t>
  </si>
  <si>
    <t>оптл.</t>
  </si>
  <si>
    <t>начисл.</t>
  </si>
  <si>
    <t>277380058794</t>
  </si>
  <si>
    <t>2014 год</t>
  </si>
  <si>
    <t>Итого:</t>
  </si>
  <si>
    <t>в сред.в мес</t>
  </si>
  <si>
    <t>277378085337</t>
  </si>
  <si>
    <t>курс на 06.01.14</t>
  </si>
  <si>
    <t>курс на 12.01.15</t>
  </si>
  <si>
    <t>рост</t>
  </si>
  <si>
    <t>сред расход в месяч по лич.счетам отдельно</t>
  </si>
  <si>
    <t>Русоникс дог.1021379 от 19.09.14 Услуги по рассылке информации членам объеденения  с сентября 2014 по 2000р. Ежемесячно</t>
  </si>
  <si>
    <t>ФГБУ "Управление по эксплуатации жилого фонда" Дог.63М-А/14 с 26.12.14 по 24.12.15 ставка 45 066,56 ежемесячно</t>
  </si>
  <si>
    <t>ФГБУ "Управление по эксплуатации жилого фонда" Дог.63М-А/14 с 26.12.14 по 24.12.15 ежемесячно 26 200 расходы по содержанию и эксплуатации здания. Дополнительно в январе доплата за 6 дней 2014 года 13800р.</t>
  </si>
  <si>
    <t>Ропнет дог.02/02-04 от 04.04.13 Услуги доступа в Интернет (среднемесячные расходы за 2014 г. - 13 000р.)</t>
  </si>
  <si>
    <t>Зебра телеком Дог.ИСС-1616-16-08042013 от 08.04.13 Услуги Интелектуального номера 8 800 100-4194 (среднемесячные расходы за 2014 г. - 12 000р.)</t>
  </si>
  <si>
    <t>ГАРС ТЕЛЕКОМ-УТ Дог.SD0450-13 от 08.04.13 Предоставление гор.номера 8 495 981-5149 и услуги связи  (среднемесячные расходы за 2014 г. - 6 500р.)</t>
  </si>
  <si>
    <t>По расчетам за 2014 год сумма налога составит примерно 400 т.р. Соотв 100 т.р. В квартал</t>
  </si>
  <si>
    <t>МТС дог.177375428144 за 2014 год опл.146,8 (среднемесячные расходы 12 250р.)</t>
  </si>
  <si>
    <t>Запланированы как возможные</t>
  </si>
  <si>
    <t>Подключение электронной отчетности в Гос.органы (на год)</t>
  </si>
  <si>
    <t>Приобретение антивируса на 1 компьютер</t>
  </si>
  <si>
    <t>Стоимость на оснавнии договорас компанийе ФБК</t>
  </si>
  <si>
    <t>От стоимости прошлого года увеличенной на 15%</t>
  </si>
  <si>
    <t>Печать материалов по необходимости средствами сторонних организаций (запланированы как возможные)</t>
  </si>
  <si>
    <t>МАСТЕРХОСТ Хостинг (в средмем в месяц 2200)</t>
  </si>
  <si>
    <t>Расходы на персонал и прочие налоги</t>
  </si>
  <si>
    <t>Дог.2-Ю от 02.09.2013 На предоставление Консультационных услуг.</t>
  </si>
  <si>
    <t>Замена катриждей (при необходимости)</t>
  </si>
  <si>
    <t>Вновь поступающие взносы</t>
  </si>
  <si>
    <t>Остаток фонда с предыдущих периодов</t>
  </si>
  <si>
    <t>ТЦ Комус Заказ производится по мере необходимости, ставка взята исходя из средней за 2014 - 11 000р. Проиндексирована на 15%</t>
  </si>
  <si>
    <t>ИП Благов заправка катриджей по мере необходимости</t>
  </si>
  <si>
    <t>Аренда почтового ящика, марки и проч.(среднемесячные расходы - 1600р.)</t>
  </si>
  <si>
    <t>Приобретение MS offiсe на 1 компьютер</t>
  </si>
  <si>
    <t>Телемарк Ай Ти Техническая поддержка сайта (в средмем в месяц 8600)</t>
  </si>
  <si>
    <t>Возможные затраты на IT</t>
  </si>
  <si>
    <t>Прочие налоги</t>
  </si>
  <si>
    <t>IT, устаноквка и обслуживание прогр. обеспечения</t>
  </si>
  <si>
    <t>Ремонт и обслуживание ОС/оргтехники</t>
  </si>
  <si>
    <t>2.6.</t>
  </si>
  <si>
    <t>Покупка 1С Бухгалтерия и обслуживание на 1 год, работы по настройке базы</t>
  </si>
  <si>
    <t>6.</t>
  </si>
  <si>
    <t>Представительские и непредвиденные расходы</t>
  </si>
  <si>
    <t>6.1.</t>
  </si>
  <si>
    <t>6.2.</t>
  </si>
  <si>
    <t>Прочие доходы (средства от размещения депозитов)</t>
  </si>
  <si>
    <t>7.</t>
  </si>
  <si>
    <t>Техническая корректировка</t>
  </si>
  <si>
    <t>Транспортные расходы</t>
  </si>
  <si>
    <t>Непредвиденные расходы (10% от суммы сборов поступивших за 2015 г.)</t>
  </si>
  <si>
    <t>З/пл основная (Приложение №1)</t>
  </si>
  <si>
    <t>Мебель (Приложение №2)</t>
  </si>
  <si>
    <t>Оргтехника (Приложение №3)</t>
  </si>
  <si>
    <t>Телемарк Ай Ти Модернизация сайта</t>
  </si>
  <si>
    <t>Дог.2013/04-1/Бух от 22.04.13 Доп.согл.№3 от 23.01.15 На бухгалтерское обслуживание Договор до апреля 2015 включительно</t>
  </si>
  <si>
    <t>Дог.3-Ю от 02.09.2013 Доп.согл. от 15.12.14 На предоставление Юридических услуг до 30/04/15. Начиная с 01.05.2015 дог.№LTS-02/2015</t>
  </si>
  <si>
    <t>Код</t>
  </si>
  <si>
    <t>Бюджет Ассоциации "ТУРПОМОЩЬ" на период январь - декабрь 2015 г.</t>
  </si>
  <si>
    <t>Наименование Раздела/статьи/коментарии</t>
  </si>
  <si>
    <t>Поступления/доходы:</t>
  </si>
  <si>
    <t>Татрис телеком дог.140401-01-ЦОВ от 01.04.14 Услуги ночного кулцентра, ежемесячная оплата 30 т.р. С марта 2015 не используется</t>
  </si>
  <si>
    <t>КЦ в ночное время</t>
  </si>
  <si>
    <t>Ежегодное общее собрание, наблюдательный совет, пресс-конференции, выставки</t>
  </si>
  <si>
    <t>Всего за 2014 год по всем счетам включая Выполнение ФАВК - 110 500р. В средмем в месяц 9200, запланировано на год</t>
  </si>
  <si>
    <t>дек.15/годовой платеж</t>
  </si>
  <si>
    <t>Утверждено решением наблюдательного  совета 03.06.2015 г.</t>
  </si>
  <si>
    <t>Председатель наблюдательного  совета О.П. Сафонов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</si>
</sst>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р.&quot;_-;\-* #,##0.00\ &quot;р.&quot;_-;_-* &quot;-&quot;??\ &quot;р.&quot;_-;_-@_-"/>
    <numFmt numFmtId="165" formatCode="#,##0.00&quot;р.&quot;"/>
    <numFmt numFmtId="166" formatCode="0.00000%"/>
    <numFmt numFmtId="167" formatCode="#,##0&quot;р.&quot;"/>
  </numFmts>
  <fonts count="26" x14ac:knownFonts="1">
    <font>
      <sz val="10"/>
      <name val="Arial Cyr"/>
      <charset val="204"/>
    </font>
    <font>
      <sz val="10"/>
      <name val="Arial Cyr"/>
      <charset val="204"/>
    </font>
    <font>
      <sz val="10"/>
      <name val="Courier New"/>
      <family val="3"/>
      <charset val="204"/>
    </font>
    <font>
      <i/>
      <sz val="10"/>
      <color rgb="FF0070C0"/>
      <name val="Courier New"/>
      <family val="3"/>
      <charset val="204"/>
    </font>
    <font>
      <sz val="10"/>
      <color rgb="FF0070C0"/>
      <name val="Courier New"/>
      <family val="3"/>
      <charset val="204"/>
    </font>
    <font>
      <i/>
      <sz val="10"/>
      <color rgb="FFFF0000"/>
      <name val="Courier New"/>
      <family val="3"/>
      <charset val="204"/>
    </font>
    <font>
      <b/>
      <sz val="10"/>
      <name val="Courier New"/>
      <family val="3"/>
      <charset val="204"/>
    </font>
    <font>
      <i/>
      <sz val="10"/>
      <name val="Courier New"/>
      <family val="3"/>
      <charset val="204"/>
    </font>
    <font>
      <sz val="11"/>
      <name val="Courier New"/>
      <family val="3"/>
      <charset val="204"/>
    </font>
    <font>
      <b/>
      <i/>
      <sz val="11"/>
      <name val="Courier New"/>
      <family val="3"/>
      <charset val="204"/>
    </font>
    <font>
      <b/>
      <sz val="11"/>
      <name val="Courier New"/>
      <family val="3"/>
      <charset val="204"/>
    </font>
    <font>
      <b/>
      <sz val="10"/>
      <color theme="5"/>
      <name val="Courier New"/>
      <family val="3"/>
      <charset val="204"/>
    </font>
    <font>
      <sz val="10"/>
      <color theme="5"/>
      <name val="Courier New"/>
      <family val="3"/>
      <charset val="204"/>
    </font>
    <font>
      <sz val="10"/>
      <name val="Courier New"/>
      <family val="3"/>
      <charset val="204"/>
    </font>
    <font>
      <i/>
      <sz val="8"/>
      <name val="Courier New"/>
      <family val="3"/>
      <charset val="204"/>
    </font>
    <font>
      <b/>
      <sz val="10"/>
      <name val="Arial Cyr"/>
      <charset val="204"/>
    </font>
    <font>
      <i/>
      <sz val="9"/>
      <name val="Courier New"/>
      <family val="3"/>
      <charset val="204"/>
    </font>
    <font>
      <sz val="9"/>
      <name val="Courier New"/>
      <family val="3"/>
      <charset val="204"/>
    </font>
    <font>
      <sz val="8"/>
      <name val="Courier New"/>
      <family val="3"/>
      <charset val="204"/>
    </font>
    <font>
      <sz val="8"/>
      <name val="Arial"/>
      <family val="2"/>
    </font>
    <font>
      <b/>
      <sz val="10"/>
      <color indexed="21"/>
      <name val="Arial"/>
      <family val="2"/>
    </font>
    <font>
      <sz val="10"/>
      <name val="Courier New"/>
      <family val="3"/>
      <charset val="204"/>
    </font>
    <font>
      <b/>
      <i/>
      <u/>
      <sz val="10"/>
      <name val="Courier New"/>
      <family val="3"/>
      <charset val="204"/>
    </font>
    <font>
      <b/>
      <u/>
      <sz val="10"/>
      <name val="Courier New"/>
      <family val="3"/>
      <charset val="204"/>
    </font>
    <font>
      <b/>
      <sz val="12"/>
      <name val="Courier New"/>
      <family val="3"/>
      <charset val="204"/>
    </font>
    <font>
      <b/>
      <sz val="11"/>
      <color theme="0"/>
      <name val="Courier New"/>
      <family val="3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theme="6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9" fillId="0" borderId="0"/>
  </cellStyleXfs>
  <cellXfs count="77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 wrapText="1"/>
    </xf>
    <xf numFmtId="17" fontId="4" fillId="0" borderId="0" xfId="0" applyNumberFormat="1" applyFont="1" applyAlignment="1">
      <alignment vertical="top"/>
    </xf>
    <xf numFmtId="17" fontId="4" fillId="0" borderId="0" xfId="0" applyNumberFormat="1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2" fillId="0" borderId="0" xfId="0" applyFont="1" applyBorder="1"/>
    <xf numFmtId="0" fontId="4" fillId="0" borderId="0" xfId="0" applyFont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2" fillId="0" borderId="0" xfId="0" applyFont="1" applyFill="1"/>
    <xf numFmtId="0" fontId="5" fillId="0" borderId="0" xfId="0" applyFont="1" applyAlignment="1">
      <alignment vertical="top" wrapText="1"/>
    </xf>
    <xf numFmtId="167" fontId="7" fillId="0" borderId="0" xfId="0" applyNumberFormat="1" applyFont="1" applyFill="1"/>
    <xf numFmtId="167" fontId="6" fillId="0" borderId="0" xfId="0" applyNumberFormat="1" applyFont="1" applyFill="1"/>
    <xf numFmtId="0" fontId="2" fillId="2" borderId="0" xfId="0" applyFont="1" applyFill="1"/>
    <xf numFmtId="1" fontId="2" fillId="0" borderId="0" xfId="0" applyNumberFormat="1" applyFont="1" applyAlignment="1">
      <alignment horizontal="right"/>
    </xf>
    <xf numFmtId="167" fontId="2" fillId="0" borderId="0" xfId="0" applyNumberFormat="1" applyFont="1" applyFill="1"/>
    <xf numFmtId="0" fontId="2" fillId="3" borderId="0" xfId="0" applyFont="1" applyFill="1"/>
    <xf numFmtId="1" fontId="2" fillId="0" borderId="0" xfId="0" applyNumberFormat="1" applyFont="1"/>
    <xf numFmtId="10" fontId="2" fillId="0" borderId="0" xfId="0" applyNumberFormat="1" applyFont="1"/>
    <xf numFmtId="166" fontId="2" fillId="0" borderId="0" xfId="0" applyNumberFormat="1" applyFont="1"/>
    <xf numFmtId="165" fontId="2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vertical="top" wrapText="1"/>
    </xf>
    <xf numFmtId="1" fontId="6" fillId="4" borderId="0" xfId="0" applyNumberFormat="1" applyFont="1" applyFill="1" applyAlignment="1">
      <alignment horizontal="right"/>
    </xf>
    <xf numFmtId="3" fontId="6" fillId="4" borderId="0" xfId="0" applyNumberFormat="1" applyFont="1" applyFill="1"/>
    <xf numFmtId="3" fontId="10" fillId="0" borderId="0" xfId="0" applyNumberFormat="1" applyFont="1"/>
    <xf numFmtId="3" fontId="10" fillId="0" borderId="0" xfId="0" applyNumberFormat="1" applyFont="1" applyAlignment="1">
      <alignment vertical="top" wrapText="1"/>
    </xf>
    <xf numFmtId="0" fontId="10" fillId="0" borderId="0" xfId="0" applyFont="1"/>
    <xf numFmtId="0" fontId="11" fillId="4" borderId="0" xfId="0" applyFont="1" applyFill="1"/>
    <xf numFmtId="0" fontId="12" fillId="4" borderId="0" xfId="0" applyFont="1" applyFill="1"/>
    <xf numFmtId="0" fontId="14" fillId="0" borderId="0" xfId="0" applyFont="1"/>
    <xf numFmtId="0" fontId="0" fillId="0" borderId="0" xfId="0" quotePrefix="1"/>
    <xf numFmtId="164" fontId="0" fillId="0" borderId="0" xfId="2" applyFont="1"/>
    <xf numFmtId="164" fontId="0" fillId="0" borderId="0" xfId="0" applyNumberFormat="1"/>
    <xf numFmtId="0" fontId="15" fillId="0" borderId="0" xfId="0" applyFont="1"/>
    <xf numFmtId="164" fontId="15" fillId="0" borderId="0" xfId="0" applyNumberFormat="1" applyFont="1"/>
    <xf numFmtId="9" fontId="0" fillId="0" borderId="0" xfId="1" applyFont="1"/>
    <xf numFmtId="0" fontId="7" fillId="0" borderId="0" xfId="0" applyFont="1"/>
    <xf numFmtId="0" fontId="16" fillId="0" borderId="0" xfId="0" applyFont="1"/>
    <xf numFmtId="3" fontId="17" fillId="0" borderId="0" xfId="0" applyNumberFormat="1" applyFont="1"/>
    <xf numFmtId="3" fontId="16" fillId="0" borderId="0" xfId="0" applyNumberFormat="1" applyFont="1" applyAlignment="1">
      <alignment vertical="top" wrapText="1"/>
    </xf>
    <xf numFmtId="3" fontId="16" fillId="0" borderId="0" xfId="0" applyNumberFormat="1" applyFont="1"/>
    <xf numFmtId="0" fontId="7" fillId="0" borderId="0" xfId="0" applyFont="1" applyFill="1"/>
    <xf numFmtId="1" fontId="17" fillId="0" borderId="0" xfId="0" applyNumberFormat="1" applyFont="1" applyAlignment="1">
      <alignment horizontal="right"/>
    </xf>
    <xf numFmtId="0" fontId="17" fillId="0" borderId="0" xfId="0" applyFont="1"/>
    <xf numFmtId="167" fontId="17" fillId="0" borderId="0" xfId="0" applyNumberFormat="1" applyFont="1" applyFill="1"/>
    <xf numFmtId="0" fontId="17" fillId="0" borderId="0" xfId="0" applyFont="1" applyFill="1"/>
    <xf numFmtId="1" fontId="2" fillId="0" borderId="0" xfId="0" applyNumberFormat="1" applyFont="1" applyBorder="1" applyAlignment="1">
      <alignment horizontal="right"/>
    </xf>
    <xf numFmtId="0" fontId="14" fillId="0" borderId="0" xfId="0" applyFont="1" applyBorder="1"/>
    <xf numFmtId="0" fontId="13" fillId="0" borderId="0" xfId="0" applyFont="1" applyBorder="1"/>
    <xf numFmtId="3" fontId="2" fillId="0" borderId="0" xfId="0" applyNumberFormat="1" applyFont="1" applyBorder="1" applyAlignment="1">
      <alignment vertical="top" wrapText="1"/>
    </xf>
    <xf numFmtId="3" fontId="2" fillId="0" borderId="0" xfId="0" applyNumberFormat="1" applyFont="1" applyBorder="1"/>
    <xf numFmtId="1" fontId="17" fillId="0" borderId="0" xfId="0" applyNumberFormat="1" applyFont="1" applyBorder="1" applyAlignment="1">
      <alignment horizontal="right"/>
    </xf>
    <xf numFmtId="0" fontId="16" fillId="0" borderId="0" xfId="0" applyFont="1" applyBorder="1"/>
    <xf numFmtId="3" fontId="17" fillId="0" borderId="0" xfId="0" applyNumberFormat="1" applyFont="1" applyBorder="1"/>
    <xf numFmtId="1" fontId="7" fillId="0" borderId="0" xfId="0" applyNumberFormat="1" applyFont="1" applyBorder="1" applyAlignment="1">
      <alignment horizontal="right"/>
    </xf>
    <xf numFmtId="0" fontId="7" fillId="0" borderId="0" xfId="0" applyFont="1" applyBorder="1"/>
    <xf numFmtId="3" fontId="7" fillId="0" borderId="0" xfId="0" applyNumberFormat="1" applyFont="1" applyBorder="1"/>
    <xf numFmtId="3" fontId="6" fillId="4" borderId="0" xfId="0" applyNumberFormat="1" applyFont="1" applyFill="1" applyAlignment="1">
      <alignment vertical="top" wrapText="1"/>
    </xf>
    <xf numFmtId="3" fontId="18" fillId="0" borderId="0" xfId="0" applyNumberFormat="1" applyFont="1" applyAlignment="1">
      <alignment vertical="top" wrapText="1"/>
    </xf>
    <xf numFmtId="3" fontId="14" fillId="0" borderId="0" xfId="0" applyNumberFormat="1" applyFont="1" applyAlignment="1">
      <alignment vertical="top" wrapText="1"/>
    </xf>
    <xf numFmtId="3" fontId="14" fillId="0" borderId="0" xfId="0" applyNumberFormat="1" applyFont="1" applyBorder="1" applyAlignment="1">
      <alignment vertical="top" wrapText="1"/>
    </xf>
    <xf numFmtId="0" fontId="7" fillId="0" borderId="0" xfId="0" applyFont="1" applyAlignment="1">
      <alignment horizontal="left" vertical="top" wrapText="1"/>
    </xf>
    <xf numFmtId="4" fontId="20" fillId="6" borderId="1" xfId="3" applyNumberFormat="1" applyFont="1" applyFill="1" applyBorder="1" applyAlignment="1">
      <alignment vertical="top" wrapText="1"/>
    </xf>
    <xf numFmtId="0" fontId="21" fillId="0" borderId="0" xfId="0" applyFont="1"/>
    <xf numFmtId="0" fontId="22" fillId="5" borderId="0" xfId="0" applyFont="1" applyFill="1"/>
    <xf numFmtId="0" fontId="23" fillId="5" borderId="0" xfId="0" applyFont="1" applyFill="1"/>
    <xf numFmtId="3" fontId="23" fillId="5" borderId="0" xfId="0" applyNumberFormat="1" applyFont="1" applyFill="1" applyAlignment="1">
      <alignment vertical="top" wrapText="1"/>
    </xf>
    <xf numFmtId="3" fontId="23" fillId="5" borderId="0" xfId="0" applyNumberFormat="1" applyFont="1" applyFill="1"/>
    <xf numFmtId="0" fontId="24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1" fontId="2" fillId="0" borderId="3" xfId="0" applyNumberFormat="1" applyFont="1" applyFill="1" applyBorder="1" applyAlignment="1">
      <alignment horizontal="right"/>
    </xf>
    <xf numFmtId="0" fontId="9" fillId="0" borderId="3" xfId="0" applyFont="1" applyBorder="1"/>
    <xf numFmtId="3" fontId="10" fillId="0" borderId="3" xfId="0" applyNumberFormat="1" applyFont="1" applyBorder="1" applyAlignment="1">
      <alignment vertical="top" wrapText="1"/>
    </xf>
    <xf numFmtId="0" fontId="25" fillId="7" borderId="2" xfId="0" applyFont="1" applyFill="1" applyBorder="1" applyAlignment="1">
      <alignment wrapText="1"/>
    </xf>
    <xf numFmtId="0" fontId="25" fillId="7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4">
    <cellStyle name="Денежный" xfId="2" builtinId="4"/>
    <cellStyle name="Обычный" xfId="0" builtinId="0"/>
    <cellStyle name="Обычный_Бюджет" xfId="3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3"/>
  <sheetViews>
    <sheetView tabSelected="1" topLeftCell="D1" workbookViewId="0">
      <selection activeCell="N13" sqref="N13"/>
    </sheetView>
  </sheetViews>
  <sheetFormatPr defaultColWidth="14.140625" defaultRowHeight="13.5" outlineLevelCol="1" x14ac:dyDescent="0.25"/>
  <cols>
    <col min="1" max="1" width="6.28515625" style="1" customWidth="1"/>
    <col min="2" max="2" width="56" style="1" customWidth="1"/>
    <col min="3" max="3" width="20.140625" style="1" hidden="1" customWidth="1"/>
    <col min="4" max="15" width="16.140625" style="1" customWidth="1" outlineLevel="1"/>
    <col min="16" max="16" width="19.140625" style="1" customWidth="1"/>
    <col min="17" max="16384" width="14.140625" style="1"/>
  </cols>
  <sheetData>
    <row r="1" spans="1:26" x14ac:dyDescent="0.25">
      <c r="H1" s="21"/>
    </row>
    <row r="2" spans="1:26" x14ac:dyDescent="0.25">
      <c r="H2" s="21"/>
      <c r="O2" s="70"/>
      <c r="P2" s="70" t="s">
        <v>135</v>
      </c>
    </row>
    <row r="3" spans="1:26" x14ac:dyDescent="0.25">
      <c r="H3" s="21"/>
    </row>
    <row r="4" spans="1:26" x14ac:dyDescent="0.25">
      <c r="H4" s="21"/>
      <c r="P4" s="70" t="s">
        <v>136</v>
      </c>
    </row>
    <row r="5" spans="1:26" ht="18" customHeight="1" thickBot="1" x14ac:dyDescent="0.35">
      <c r="A5" s="69" t="s">
        <v>127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6" spans="1:26" ht="33.75" customHeight="1" thickBot="1" x14ac:dyDescent="0.35">
      <c r="A6" s="75" t="s">
        <v>126</v>
      </c>
      <c r="B6" s="75" t="s">
        <v>128</v>
      </c>
      <c r="C6" s="76" t="s">
        <v>67</v>
      </c>
      <c r="D6" s="75" t="s">
        <v>55</v>
      </c>
      <c r="E6" s="75" t="s">
        <v>56</v>
      </c>
      <c r="F6" s="75" t="s">
        <v>57</v>
      </c>
      <c r="G6" s="75" t="s">
        <v>59</v>
      </c>
      <c r="H6" s="75" t="s">
        <v>58</v>
      </c>
      <c r="I6" s="75" t="s">
        <v>60</v>
      </c>
      <c r="J6" s="75" t="s">
        <v>61</v>
      </c>
      <c r="K6" s="75" t="s">
        <v>62</v>
      </c>
      <c r="L6" s="75" t="s">
        <v>63</v>
      </c>
      <c r="M6" s="75" t="s">
        <v>64</v>
      </c>
      <c r="N6" s="75" t="s">
        <v>65</v>
      </c>
      <c r="O6" s="74" t="s">
        <v>134</v>
      </c>
      <c r="P6" s="75" t="s">
        <v>66</v>
      </c>
      <c r="Q6" s="5"/>
      <c r="R6" s="6"/>
      <c r="S6" s="6"/>
      <c r="T6" s="6"/>
      <c r="U6" s="6"/>
      <c r="V6" s="6"/>
      <c r="W6" s="6"/>
      <c r="X6" s="6"/>
      <c r="Y6" s="6"/>
      <c r="Z6" s="6"/>
    </row>
    <row r="7" spans="1:26" x14ac:dyDescent="0.25">
      <c r="B7" s="2"/>
      <c r="C7" s="2"/>
      <c r="D7" s="3"/>
      <c r="E7" s="3"/>
      <c r="F7" s="3"/>
      <c r="G7" s="3"/>
      <c r="H7" s="3"/>
      <c r="I7" s="4"/>
      <c r="J7" s="3"/>
      <c r="K7" s="3"/>
      <c r="L7" s="3"/>
      <c r="M7" s="3"/>
      <c r="N7" s="3"/>
      <c r="O7" s="3"/>
      <c r="P7" s="4"/>
      <c r="Q7" s="7"/>
    </row>
    <row r="8" spans="1:26" x14ac:dyDescent="0.25">
      <c r="A8" s="65" t="s">
        <v>31</v>
      </c>
      <c r="B8" s="66"/>
      <c r="C8" s="66"/>
      <c r="D8" s="67"/>
      <c r="E8" s="67"/>
      <c r="F8" s="67"/>
      <c r="G8" s="67"/>
      <c r="H8" s="67"/>
      <c r="I8" s="67"/>
      <c r="J8" s="68"/>
      <c r="K8" s="68"/>
      <c r="L8" s="68"/>
      <c r="M8" s="68"/>
      <c r="N8" s="68"/>
      <c r="O8" s="68"/>
      <c r="P8" s="68"/>
      <c r="Q8" s="7"/>
    </row>
    <row r="9" spans="1:26" x14ac:dyDescent="0.25">
      <c r="A9" s="14"/>
      <c r="D9" s="22"/>
      <c r="E9" s="22"/>
      <c r="F9" s="22"/>
      <c r="G9" s="22"/>
      <c r="H9" s="22"/>
      <c r="I9" s="22"/>
      <c r="J9" s="21"/>
      <c r="K9" s="21"/>
      <c r="L9" s="21"/>
      <c r="M9" s="21"/>
      <c r="N9" s="21"/>
      <c r="O9" s="21"/>
      <c r="P9" s="21"/>
      <c r="Q9" s="7"/>
    </row>
    <row r="10" spans="1:26" ht="15.75" x14ac:dyDescent="0.3">
      <c r="A10" s="14"/>
      <c r="B10" s="27" t="s">
        <v>129</v>
      </c>
      <c r="C10" s="27"/>
      <c r="D10" s="26">
        <v>18949224</v>
      </c>
      <c r="E10" s="26">
        <v>184972</v>
      </c>
      <c r="F10" s="26">
        <v>250000</v>
      </c>
      <c r="G10" s="26">
        <v>4020238</v>
      </c>
      <c r="H10" s="26">
        <v>532287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540000</v>
      </c>
      <c r="O10" s="26">
        <v>0</v>
      </c>
      <c r="P10" s="25">
        <v>24476721</v>
      </c>
      <c r="Q10" s="7"/>
    </row>
    <row r="11" spans="1:26" ht="15.75" x14ac:dyDescent="0.3">
      <c r="A11" s="14"/>
      <c r="B11" s="30" t="s">
        <v>99</v>
      </c>
      <c r="C11" s="27"/>
      <c r="D11" s="40">
        <v>18895800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25">
        <v>24476721</v>
      </c>
      <c r="Q11" s="7"/>
    </row>
    <row r="12" spans="1:26" x14ac:dyDescent="0.25">
      <c r="B12" s="30" t="s">
        <v>98</v>
      </c>
      <c r="C12" s="2"/>
      <c r="D12" s="40"/>
      <c r="E12" s="40"/>
      <c r="F12" s="40">
        <v>250000</v>
      </c>
      <c r="G12" s="40">
        <v>4000000</v>
      </c>
      <c r="H12" s="40"/>
      <c r="I12" s="40"/>
      <c r="J12" s="40"/>
      <c r="K12" s="40"/>
      <c r="L12" s="40"/>
      <c r="M12" s="40"/>
      <c r="N12" s="40"/>
      <c r="O12" s="40"/>
      <c r="P12" s="21">
        <v>4250000</v>
      </c>
      <c r="Q12" s="7"/>
    </row>
    <row r="13" spans="1:26" x14ac:dyDescent="0.25">
      <c r="B13" s="30" t="s">
        <v>115</v>
      </c>
      <c r="C13" s="2"/>
      <c r="D13" s="40">
        <v>53424</v>
      </c>
      <c r="E13" s="40">
        <v>184972</v>
      </c>
      <c r="F13" s="40"/>
      <c r="G13" s="40">
        <v>20238</v>
      </c>
      <c r="H13" s="40">
        <v>532287</v>
      </c>
      <c r="I13" s="40"/>
      <c r="J13" s="40"/>
      <c r="K13" s="40"/>
      <c r="L13" s="40"/>
      <c r="M13" s="40"/>
      <c r="N13" s="40">
        <v>540000</v>
      </c>
      <c r="O13" s="40"/>
      <c r="P13" s="21">
        <v>1330921</v>
      </c>
      <c r="Q13" s="7"/>
    </row>
    <row r="14" spans="1:26" x14ac:dyDescent="0.25">
      <c r="B14" s="30"/>
      <c r="C14" s="2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21"/>
      <c r="Q14" s="7"/>
    </row>
    <row r="15" spans="1:26" x14ac:dyDescent="0.25">
      <c r="A15" s="65" t="s">
        <v>41</v>
      </c>
      <c r="B15" s="66"/>
      <c r="C15" s="66"/>
      <c r="D15" s="67"/>
      <c r="E15" s="67"/>
      <c r="F15" s="67"/>
      <c r="G15" s="67"/>
      <c r="H15" s="67"/>
      <c r="I15" s="67"/>
      <c r="J15" s="68"/>
      <c r="K15" s="68"/>
      <c r="L15" s="68"/>
      <c r="M15" s="68"/>
      <c r="N15" s="68"/>
      <c r="O15" s="68"/>
      <c r="P15" s="68"/>
      <c r="Q15" s="7"/>
    </row>
    <row r="16" spans="1:26" x14ac:dyDescent="0.25">
      <c r="B16" s="10"/>
      <c r="C16" s="10"/>
      <c r="D16" s="3"/>
      <c r="E16" s="3"/>
      <c r="F16" s="3"/>
      <c r="G16" s="3"/>
      <c r="H16" s="3"/>
      <c r="I16" s="4"/>
      <c r="J16" s="3"/>
      <c r="K16" s="3"/>
      <c r="L16" s="3"/>
      <c r="M16" s="3"/>
      <c r="N16" s="3"/>
      <c r="O16" s="3"/>
      <c r="P16" s="4"/>
      <c r="Q16" s="8"/>
      <c r="R16" s="9"/>
      <c r="S16" s="9"/>
      <c r="T16" s="9"/>
      <c r="U16" s="9"/>
      <c r="V16" s="9"/>
      <c r="W16" s="9"/>
      <c r="X16" s="9"/>
      <c r="Y16" s="9"/>
      <c r="Z16" s="9"/>
    </row>
    <row r="17" spans="1:26" s="13" customFormat="1" x14ac:dyDescent="0.25">
      <c r="A17" s="23" t="s">
        <v>0</v>
      </c>
      <c r="B17" s="28" t="s">
        <v>95</v>
      </c>
      <c r="C17" s="28"/>
      <c r="D17" s="58">
        <v>632772</v>
      </c>
      <c r="E17" s="58">
        <v>757764</v>
      </c>
      <c r="F17" s="58">
        <v>857764</v>
      </c>
      <c r="G17" s="58">
        <v>757764</v>
      </c>
      <c r="H17" s="58">
        <v>1023616.5937199999</v>
      </c>
      <c r="I17" s="58">
        <v>795268</v>
      </c>
      <c r="J17" s="58">
        <v>692658</v>
      </c>
      <c r="K17" s="58">
        <v>675898</v>
      </c>
      <c r="L17" s="58">
        <v>776768</v>
      </c>
      <c r="M17" s="58">
        <v>672498</v>
      </c>
      <c r="N17" s="58">
        <v>663978</v>
      </c>
      <c r="O17" s="58">
        <v>761448</v>
      </c>
      <c r="P17" s="24">
        <v>9068196.5937200002</v>
      </c>
      <c r="Q17" s="12"/>
      <c r="R17" s="9"/>
      <c r="S17" s="9"/>
      <c r="T17" s="9"/>
      <c r="U17" s="9"/>
      <c r="V17" s="9"/>
      <c r="W17" s="9"/>
      <c r="X17" s="9"/>
      <c r="Y17" s="9"/>
      <c r="Z17" s="9"/>
    </row>
    <row r="18" spans="1:26" x14ac:dyDescent="0.25">
      <c r="A18" s="14" t="s">
        <v>4</v>
      </c>
      <c r="B18" s="1" t="s">
        <v>120</v>
      </c>
      <c r="D18" s="22">
        <v>405000</v>
      </c>
      <c r="E18" s="22">
        <v>485000</v>
      </c>
      <c r="F18" s="22">
        <v>485000</v>
      </c>
      <c r="G18" s="22">
        <v>485000</v>
      </c>
      <c r="H18" s="22">
        <v>697187.86</v>
      </c>
      <c r="I18" s="22">
        <v>445000</v>
      </c>
      <c r="J18" s="22">
        <v>445000</v>
      </c>
      <c r="K18" s="22">
        <v>445000</v>
      </c>
      <c r="L18" s="22">
        <v>445000</v>
      </c>
      <c r="M18" s="22">
        <v>445000</v>
      </c>
      <c r="N18" s="22">
        <v>445000</v>
      </c>
      <c r="O18" s="22">
        <v>445000</v>
      </c>
      <c r="P18" s="21">
        <v>5672187.8599999994</v>
      </c>
      <c r="Q18" s="15"/>
      <c r="R18" s="9"/>
      <c r="S18" s="9"/>
      <c r="T18" s="9"/>
      <c r="U18" s="9"/>
      <c r="V18" s="9"/>
      <c r="W18" s="9"/>
      <c r="X18" s="9"/>
      <c r="Y18" s="9"/>
      <c r="Z18" s="9"/>
    </row>
    <row r="19" spans="1:26" x14ac:dyDescent="0.25">
      <c r="A19" s="14" t="s">
        <v>5</v>
      </c>
      <c r="B19" s="1" t="s">
        <v>38</v>
      </c>
      <c r="D19" s="22">
        <v>81000</v>
      </c>
      <c r="E19" s="22">
        <v>97000</v>
      </c>
      <c r="F19" s="22">
        <v>97000</v>
      </c>
      <c r="G19" s="22">
        <v>97000</v>
      </c>
      <c r="H19" s="22">
        <v>89000</v>
      </c>
      <c r="I19" s="22">
        <v>89000</v>
      </c>
      <c r="J19" s="22">
        <v>89000</v>
      </c>
      <c r="K19" s="22">
        <v>89000</v>
      </c>
      <c r="L19" s="22">
        <v>89000</v>
      </c>
      <c r="M19" s="22">
        <v>89000</v>
      </c>
      <c r="N19" s="22">
        <v>89000</v>
      </c>
      <c r="O19" s="22">
        <v>89000</v>
      </c>
      <c r="P19" s="21">
        <v>1084000</v>
      </c>
      <c r="Q19" s="15"/>
      <c r="R19" s="9"/>
      <c r="S19" s="9"/>
      <c r="T19" s="9"/>
      <c r="U19" s="9"/>
      <c r="V19" s="9"/>
      <c r="W19" s="9"/>
      <c r="X19" s="9"/>
      <c r="Y19" s="9"/>
      <c r="Z19" s="9"/>
    </row>
    <row r="20" spans="1:26" x14ac:dyDescent="0.25">
      <c r="A20" s="14" t="s">
        <v>6</v>
      </c>
      <c r="B20" s="1" t="s">
        <v>34</v>
      </c>
      <c r="D20" s="22">
        <v>106920</v>
      </c>
      <c r="E20" s="22">
        <v>128040</v>
      </c>
      <c r="F20" s="22">
        <v>128040</v>
      </c>
      <c r="G20" s="22">
        <v>128040</v>
      </c>
      <c r="H20" s="22">
        <v>172961.32919999998</v>
      </c>
      <c r="I20" s="22">
        <v>117480</v>
      </c>
      <c r="J20" s="22">
        <v>117480</v>
      </c>
      <c r="K20" s="22">
        <v>101880</v>
      </c>
      <c r="L20" s="22">
        <v>101880</v>
      </c>
      <c r="M20" s="22">
        <v>100800</v>
      </c>
      <c r="N20" s="22">
        <v>92280</v>
      </c>
      <c r="O20" s="22">
        <v>91200</v>
      </c>
      <c r="P20" s="21">
        <v>1387001.3292</v>
      </c>
      <c r="Q20" s="15"/>
      <c r="R20" s="9"/>
      <c r="S20" s="9"/>
      <c r="T20" s="9"/>
      <c r="U20" s="9"/>
      <c r="V20" s="9"/>
      <c r="W20" s="9"/>
      <c r="X20" s="9"/>
      <c r="Y20" s="9"/>
      <c r="Z20" s="9"/>
    </row>
    <row r="21" spans="1:26" x14ac:dyDescent="0.25">
      <c r="A21" s="14" t="s">
        <v>7</v>
      </c>
      <c r="B21" s="1" t="s">
        <v>33</v>
      </c>
      <c r="D21" s="22">
        <v>39852</v>
      </c>
      <c r="E21" s="22">
        <v>47724</v>
      </c>
      <c r="F21" s="22">
        <v>47724</v>
      </c>
      <c r="G21" s="22">
        <v>47724</v>
      </c>
      <c r="H21" s="22">
        <v>64467.404520000004</v>
      </c>
      <c r="I21" s="22">
        <v>43788</v>
      </c>
      <c r="J21" s="22">
        <v>41178</v>
      </c>
      <c r="K21" s="22">
        <v>40018</v>
      </c>
      <c r="L21" s="22">
        <v>40888</v>
      </c>
      <c r="M21" s="22">
        <v>37698</v>
      </c>
      <c r="N21" s="22">
        <v>37698</v>
      </c>
      <c r="O21" s="22">
        <v>36248</v>
      </c>
      <c r="P21" s="21">
        <v>525007.40451999998</v>
      </c>
      <c r="Q21" s="15"/>
      <c r="R21" s="9"/>
      <c r="S21" s="9"/>
      <c r="T21" s="9"/>
      <c r="U21" s="9"/>
      <c r="V21" s="9"/>
      <c r="W21" s="9"/>
      <c r="X21" s="9"/>
      <c r="Y21" s="9"/>
      <c r="Z21" s="9"/>
    </row>
    <row r="22" spans="1:26" x14ac:dyDescent="0.25">
      <c r="A22" s="14" t="s">
        <v>47</v>
      </c>
      <c r="B22" s="1" t="s">
        <v>106</v>
      </c>
      <c r="D22" s="22"/>
      <c r="E22" s="22"/>
      <c r="F22" s="22">
        <v>100000</v>
      </c>
      <c r="G22" s="22"/>
      <c r="H22" s="22"/>
      <c r="I22" s="22">
        <v>100000</v>
      </c>
      <c r="J22" s="22"/>
      <c r="K22" s="22"/>
      <c r="L22" s="22">
        <v>100000</v>
      </c>
      <c r="M22" s="22"/>
      <c r="N22" s="22"/>
      <c r="O22" s="22">
        <v>100000</v>
      </c>
      <c r="P22" s="21">
        <v>400000</v>
      </c>
      <c r="Q22" s="15"/>
      <c r="R22" s="9"/>
      <c r="S22" s="9"/>
      <c r="T22" s="9"/>
      <c r="U22" s="9"/>
      <c r="V22" s="9"/>
      <c r="W22" s="9"/>
      <c r="X22" s="9"/>
      <c r="Y22" s="9"/>
      <c r="Z22" s="9"/>
    </row>
    <row r="23" spans="1:26" hidden="1" x14ac:dyDescent="0.25">
      <c r="A23" s="14"/>
      <c r="B23" s="30" t="s">
        <v>86</v>
      </c>
      <c r="D23" s="22"/>
      <c r="E23" s="22"/>
      <c r="F23" s="22"/>
      <c r="G23" s="22"/>
      <c r="H23" s="22"/>
      <c r="I23" s="22"/>
      <c r="J23" s="21"/>
      <c r="K23" s="21"/>
      <c r="L23" s="21"/>
      <c r="M23" s="21"/>
      <c r="N23" s="21"/>
      <c r="O23" s="21"/>
      <c r="P23" s="21"/>
      <c r="Q23" s="15"/>
      <c r="R23" s="9"/>
      <c r="S23" s="9"/>
      <c r="T23" s="9"/>
      <c r="U23" s="9"/>
      <c r="V23" s="9"/>
      <c r="W23" s="9"/>
      <c r="X23" s="9"/>
      <c r="Y23" s="9"/>
      <c r="Z23" s="9"/>
    </row>
    <row r="24" spans="1:26" x14ac:dyDescent="0.25">
      <c r="A24" s="14"/>
      <c r="D24" s="22"/>
      <c r="E24" s="22"/>
      <c r="F24" s="22"/>
      <c r="G24" s="22"/>
      <c r="H24" s="22"/>
      <c r="I24" s="22"/>
      <c r="J24" s="21"/>
      <c r="K24" s="21"/>
      <c r="L24" s="21"/>
      <c r="M24" s="21"/>
      <c r="N24" s="21"/>
      <c r="O24" s="21"/>
      <c r="P24" s="21"/>
      <c r="Q24" s="15"/>
      <c r="R24" s="9"/>
      <c r="S24" s="9"/>
      <c r="T24" s="9"/>
      <c r="U24" s="9"/>
      <c r="V24" s="9"/>
      <c r="W24" s="9"/>
      <c r="X24" s="9"/>
      <c r="Y24" s="9"/>
      <c r="Z24" s="9"/>
    </row>
    <row r="25" spans="1:26" s="13" customFormat="1" x14ac:dyDescent="0.25">
      <c r="A25" s="23" t="s">
        <v>1</v>
      </c>
      <c r="B25" s="28" t="s">
        <v>10</v>
      </c>
      <c r="C25" s="28"/>
      <c r="D25" s="58">
        <v>99750</v>
      </c>
      <c r="E25" s="58">
        <v>85950</v>
      </c>
      <c r="F25" s="58">
        <v>125951</v>
      </c>
      <c r="G25" s="58">
        <v>85952</v>
      </c>
      <c r="H25" s="58">
        <v>85953</v>
      </c>
      <c r="I25" s="58">
        <v>155954</v>
      </c>
      <c r="J25" s="58">
        <v>95955</v>
      </c>
      <c r="K25" s="58">
        <v>95956</v>
      </c>
      <c r="L25" s="58">
        <v>135957</v>
      </c>
      <c r="M25" s="58">
        <v>95958</v>
      </c>
      <c r="N25" s="58">
        <v>95959</v>
      </c>
      <c r="O25" s="58">
        <v>135959</v>
      </c>
      <c r="P25" s="24">
        <v>1295254</v>
      </c>
      <c r="Q25" s="12"/>
      <c r="R25" s="9"/>
      <c r="S25" s="9"/>
      <c r="T25" s="9"/>
      <c r="U25" s="9"/>
      <c r="V25" s="9"/>
      <c r="W25" s="9"/>
      <c r="X25" s="9"/>
      <c r="Y25" s="9"/>
      <c r="Z25" s="9"/>
    </row>
    <row r="26" spans="1:26" x14ac:dyDescent="0.25">
      <c r="A26" s="14" t="s">
        <v>8</v>
      </c>
      <c r="B26" s="1" t="s">
        <v>40</v>
      </c>
      <c r="C26" s="30"/>
      <c r="D26" s="22">
        <v>85100</v>
      </c>
      <c r="E26" s="22">
        <v>71300</v>
      </c>
      <c r="F26" s="22">
        <v>71301</v>
      </c>
      <c r="G26" s="22">
        <v>71302</v>
      </c>
      <c r="H26" s="22">
        <v>71303</v>
      </c>
      <c r="I26" s="22">
        <v>71304</v>
      </c>
      <c r="J26" s="22">
        <v>71305</v>
      </c>
      <c r="K26" s="22">
        <v>71306</v>
      </c>
      <c r="L26" s="22">
        <v>71307</v>
      </c>
      <c r="M26" s="22">
        <v>71308</v>
      </c>
      <c r="N26" s="22">
        <v>71309</v>
      </c>
      <c r="O26" s="22">
        <v>71309</v>
      </c>
      <c r="P26" s="21">
        <v>869454</v>
      </c>
      <c r="Q26" s="15"/>
      <c r="R26" s="9"/>
      <c r="S26" s="9"/>
      <c r="T26" s="9"/>
      <c r="U26" s="9"/>
      <c r="V26" s="9"/>
      <c r="W26" s="9"/>
      <c r="X26" s="9"/>
      <c r="Y26" s="9"/>
      <c r="Z26" s="9"/>
    </row>
    <row r="27" spans="1:26" hidden="1" x14ac:dyDescent="0.25">
      <c r="A27" s="14"/>
      <c r="B27" s="30" t="s">
        <v>81</v>
      </c>
      <c r="C27" s="30"/>
      <c r="D27" s="60">
        <v>45100</v>
      </c>
      <c r="E27" s="60">
        <v>45100</v>
      </c>
      <c r="F27" s="60">
        <v>45100</v>
      </c>
      <c r="G27" s="60">
        <v>45100</v>
      </c>
      <c r="H27" s="60">
        <v>45100</v>
      </c>
      <c r="I27" s="60">
        <v>45100</v>
      </c>
      <c r="J27" s="60">
        <v>45100</v>
      </c>
      <c r="K27" s="60">
        <v>45100</v>
      </c>
      <c r="L27" s="60">
        <v>45100</v>
      </c>
      <c r="M27" s="60">
        <v>45100</v>
      </c>
      <c r="N27" s="60">
        <v>45100</v>
      </c>
      <c r="O27" s="60">
        <v>45100</v>
      </c>
      <c r="P27" s="21"/>
      <c r="Q27" s="15"/>
      <c r="R27" s="9"/>
      <c r="S27" s="9"/>
      <c r="T27" s="9"/>
      <c r="U27" s="9"/>
      <c r="V27" s="9"/>
      <c r="W27" s="9"/>
      <c r="X27" s="9"/>
      <c r="Y27" s="9"/>
      <c r="Z27" s="9"/>
    </row>
    <row r="28" spans="1:26" hidden="1" x14ac:dyDescent="0.25">
      <c r="A28" s="14"/>
      <c r="B28" s="30" t="s">
        <v>82</v>
      </c>
      <c r="C28" s="30"/>
      <c r="D28" s="60">
        <v>40000</v>
      </c>
      <c r="E28" s="60">
        <v>26200</v>
      </c>
      <c r="F28" s="60">
        <v>26201</v>
      </c>
      <c r="G28" s="60">
        <v>26202</v>
      </c>
      <c r="H28" s="60">
        <v>26203</v>
      </c>
      <c r="I28" s="60">
        <v>26204</v>
      </c>
      <c r="J28" s="60">
        <v>26205</v>
      </c>
      <c r="K28" s="60">
        <v>26206</v>
      </c>
      <c r="L28" s="60">
        <v>26207</v>
      </c>
      <c r="M28" s="60">
        <v>26208</v>
      </c>
      <c r="N28" s="60">
        <v>26209</v>
      </c>
      <c r="O28" s="60">
        <v>26209</v>
      </c>
      <c r="P28" s="21"/>
      <c r="Q28" s="15"/>
      <c r="R28" s="9"/>
      <c r="S28" s="9"/>
      <c r="T28" s="9"/>
      <c r="U28" s="9"/>
      <c r="V28" s="9"/>
      <c r="W28" s="9"/>
      <c r="X28" s="9"/>
      <c r="Y28" s="9"/>
      <c r="Z28" s="9"/>
    </row>
    <row r="29" spans="1:26" x14ac:dyDescent="0.25">
      <c r="A29" s="14" t="s">
        <v>9</v>
      </c>
      <c r="B29" s="1" t="s">
        <v>11</v>
      </c>
      <c r="C29" s="30"/>
      <c r="D29" s="22">
        <v>12650</v>
      </c>
      <c r="E29" s="22">
        <v>12650</v>
      </c>
      <c r="F29" s="22">
        <v>12650</v>
      </c>
      <c r="G29" s="22">
        <v>12650</v>
      </c>
      <c r="H29" s="22">
        <v>12650</v>
      </c>
      <c r="I29" s="22">
        <v>12650</v>
      </c>
      <c r="J29" s="22">
        <v>12650</v>
      </c>
      <c r="K29" s="22">
        <v>12650</v>
      </c>
      <c r="L29" s="22">
        <v>12650</v>
      </c>
      <c r="M29" s="22">
        <v>12650</v>
      </c>
      <c r="N29" s="22">
        <v>12650</v>
      </c>
      <c r="O29" s="22">
        <v>12650</v>
      </c>
      <c r="P29" s="21">
        <v>151800</v>
      </c>
      <c r="Q29" s="15"/>
      <c r="R29" s="9"/>
      <c r="S29" s="9"/>
      <c r="T29" s="9"/>
      <c r="U29" s="9"/>
      <c r="V29" s="9"/>
      <c r="W29" s="9"/>
      <c r="X29" s="9"/>
      <c r="Y29" s="9"/>
      <c r="Z29" s="9"/>
    </row>
    <row r="30" spans="1:26" hidden="1" x14ac:dyDescent="0.25">
      <c r="A30" s="14"/>
      <c r="B30" s="30" t="s">
        <v>100</v>
      </c>
      <c r="C30" s="30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1"/>
      <c r="Q30" s="15"/>
      <c r="R30" s="9"/>
      <c r="S30" s="9"/>
      <c r="T30" s="9"/>
      <c r="U30" s="9"/>
      <c r="V30" s="9"/>
      <c r="W30" s="9"/>
      <c r="X30" s="9"/>
      <c r="Y30" s="9"/>
      <c r="Z30" s="9"/>
    </row>
    <row r="31" spans="1:26" x14ac:dyDescent="0.25">
      <c r="A31" s="14" t="s">
        <v>12</v>
      </c>
      <c r="B31" s="1" t="s">
        <v>108</v>
      </c>
      <c r="D31" s="22">
        <v>2000</v>
      </c>
      <c r="E31" s="22">
        <v>2000</v>
      </c>
      <c r="F31" s="22">
        <v>2000</v>
      </c>
      <c r="G31" s="22">
        <v>2000</v>
      </c>
      <c r="H31" s="22">
        <v>2000</v>
      </c>
      <c r="I31" s="22">
        <v>22000</v>
      </c>
      <c r="J31" s="22">
        <v>2000</v>
      </c>
      <c r="K31" s="22">
        <v>2000</v>
      </c>
      <c r="L31" s="22">
        <v>2000</v>
      </c>
      <c r="M31" s="22">
        <v>2000</v>
      </c>
      <c r="N31" s="22">
        <v>2000</v>
      </c>
      <c r="O31" s="22">
        <v>2000</v>
      </c>
      <c r="P31" s="21">
        <v>44000</v>
      </c>
      <c r="Q31" s="15"/>
      <c r="R31" s="9"/>
      <c r="S31" s="9"/>
      <c r="T31" s="9"/>
      <c r="U31" s="9"/>
      <c r="V31" s="9"/>
      <c r="W31" s="9"/>
      <c r="X31" s="9"/>
      <c r="Y31" s="9"/>
      <c r="Z31" s="9"/>
    </row>
    <row r="32" spans="1:26" hidden="1" x14ac:dyDescent="0.25">
      <c r="A32" s="47"/>
      <c r="B32" s="48" t="s">
        <v>101</v>
      </c>
      <c r="C32" s="49"/>
      <c r="D32" s="61">
        <v>2000</v>
      </c>
      <c r="E32" s="61">
        <v>2000</v>
      </c>
      <c r="F32" s="61">
        <v>2000</v>
      </c>
      <c r="G32" s="61">
        <v>2000</v>
      </c>
      <c r="H32" s="61">
        <v>2000</v>
      </c>
      <c r="I32" s="61">
        <v>2000</v>
      </c>
      <c r="J32" s="61">
        <v>2000</v>
      </c>
      <c r="K32" s="61">
        <v>2000</v>
      </c>
      <c r="L32" s="61">
        <v>2000</v>
      </c>
      <c r="M32" s="61">
        <v>2000</v>
      </c>
      <c r="N32" s="61">
        <v>2000</v>
      </c>
      <c r="O32" s="61">
        <v>2000</v>
      </c>
      <c r="P32" s="51"/>
      <c r="Q32" s="15"/>
      <c r="R32" s="9"/>
      <c r="S32" s="9"/>
      <c r="T32" s="9"/>
      <c r="U32" s="9"/>
      <c r="V32" s="9"/>
      <c r="W32" s="9"/>
      <c r="X32" s="9"/>
      <c r="Y32" s="9"/>
      <c r="Z32" s="9"/>
    </row>
    <row r="33" spans="1:26" hidden="1" x14ac:dyDescent="0.25">
      <c r="A33" s="47"/>
      <c r="B33" s="48" t="s">
        <v>97</v>
      </c>
      <c r="C33" s="49"/>
      <c r="D33" s="61"/>
      <c r="E33" s="61"/>
      <c r="F33" s="61"/>
      <c r="G33" s="61"/>
      <c r="H33" s="61"/>
      <c r="I33" s="61">
        <v>20000</v>
      </c>
      <c r="J33" s="61"/>
      <c r="K33" s="61"/>
      <c r="L33" s="61"/>
      <c r="M33" s="61"/>
      <c r="N33" s="61"/>
      <c r="O33" s="61"/>
      <c r="P33" s="51"/>
      <c r="Q33" s="15"/>
      <c r="R33" s="9"/>
      <c r="S33" s="9"/>
      <c r="T33" s="9"/>
      <c r="U33" s="9"/>
      <c r="V33" s="9"/>
      <c r="W33" s="9"/>
      <c r="X33" s="9"/>
      <c r="Y33" s="9"/>
      <c r="Z33" s="9"/>
    </row>
    <row r="34" spans="1:26" x14ac:dyDescent="0.25">
      <c r="A34" s="14" t="s">
        <v>14</v>
      </c>
      <c r="B34" s="1" t="s">
        <v>121</v>
      </c>
      <c r="D34" s="22"/>
      <c r="E34" s="22"/>
      <c r="F34" s="22">
        <v>25000</v>
      </c>
      <c r="G34" s="22"/>
      <c r="H34" s="22"/>
      <c r="I34" s="22">
        <v>25000</v>
      </c>
      <c r="J34" s="22"/>
      <c r="K34" s="22"/>
      <c r="L34" s="22">
        <v>25000</v>
      </c>
      <c r="M34" s="22"/>
      <c r="N34" s="22"/>
      <c r="O34" s="22">
        <v>25000</v>
      </c>
      <c r="P34" s="21">
        <v>100000</v>
      </c>
      <c r="Q34" s="15"/>
      <c r="R34" s="9"/>
      <c r="S34" s="9"/>
      <c r="T34" s="9"/>
      <c r="U34" s="9"/>
      <c r="V34" s="9"/>
      <c r="W34" s="9"/>
      <c r="X34" s="9"/>
      <c r="Y34" s="9"/>
      <c r="Z34" s="9"/>
    </row>
    <row r="35" spans="1:26" x14ac:dyDescent="0.25">
      <c r="A35" s="14" t="s">
        <v>15</v>
      </c>
      <c r="B35" s="1" t="s">
        <v>122</v>
      </c>
      <c r="D35" s="22"/>
      <c r="E35" s="22"/>
      <c r="F35" s="22">
        <v>15000</v>
      </c>
      <c r="G35" s="22"/>
      <c r="H35" s="22"/>
      <c r="I35" s="22">
        <v>15000</v>
      </c>
      <c r="J35" s="22"/>
      <c r="K35" s="22"/>
      <c r="L35" s="22">
        <v>15000</v>
      </c>
      <c r="M35" s="22"/>
      <c r="N35" s="22"/>
      <c r="O35" s="22">
        <v>15000</v>
      </c>
      <c r="P35" s="21">
        <v>60000</v>
      </c>
      <c r="Q35" s="15"/>
      <c r="R35" s="9"/>
      <c r="S35" s="9"/>
      <c r="T35" s="9"/>
      <c r="U35" s="9"/>
      <c r="V35" s="9"/>
      <c r="W35" s="9"/>
      <c r="X35" s="9"/>
      <c r="Y35" s="9"/>
      <c r="Z35" s="9"/>
    </row>
    <row r="36" spans="1:26" x14ac:dyDescent="0.25">
      <c r="A36" s="14" t="s">
        <v>109</v>
      </c>
      <c r="B36" s="1" t="s">
        <v>118</v>
      </c>
      <c r="D36" s="22"/>
      <c r="E36" s="22"/>
      <c r="F36" s="22"/>
      <c r="G36" s="22"/>
      <c r="H36" s="22"/>
      <c r="I36" s="22">
        <v>10000</v>
      </c>
      <c r="J36" s="22">
        <v>10000</v>
      </c>
      <c r="K36" s="22">
        <v>10000</v>
      </c>
      <c r="L36" s="22">
        <v>10000</v>
      </c>
      <c r="M36" s="22">
        <v>10000</v>
      </c>
      <c r="N36" s="22">
        <v>10000</v>
      </c>
      <c r="O36" s="22">
        <v>10000</v>
      </c>
      <c r="P36" s="21">
        <v>70000</v>
      </c>
      <c r="Q36" s="15"/>
      <c r="R36" s="9"/>
      <c r="S36" s="9"/>
      <c r="T36" s="9"/>
      <c r="U36" s="9"/>
      <c r="V36" s="9"/>
      <c r="W36" s="9"/>
      <c r="X36" s="9"/>
      <c r="Y36" s="9"/>
      <c r="Z36" s="9"/>
    </row>
    <row r="37" spans="1:26" x14ac:dyDescent="0.25">
      <c r="A37" s="14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1"/>
      <c r="Q37" s="63"/>
      <c r="R37" s="63"/>
      <c r="S37" s="9"/>
      <c r="T37" s="9"/>
      <c r="U37" s="9"/>
      <c r="V37" s="9"/>
      <c r="W37" s="9"/>
      <c r="X37" s="9"/>
      <c r="Y37" s="9"/>
      <c r="Z37" s="9"/>
    </row>
    <row r="38" spans="1:26" s="13" customFormat="1" x14ac:dyDescent="0.25">
      <c r="A38" s="23" t="s">
        <v>2</v>
      </c>
      <c r="B38" s="28" t="s">
        <v>23</v>
      </c>
      <c r="C38" s="28"/>
      <c r="D38" s="58">
        <v>126000</v>
      </c>
      <c r="E38" s="58">
        <v>126000</v>
      </c>
      <c r="F38" s="58">
        <v>96000</v>
      </c>
      <c r="G38" s="58">
        <v>96000</v>
      </c>
      <c r="H38" s="58">
        <v>96000</v>
      </c>
      <c r="I38" s="58">
        <v>96000</v>
      </c>
      <c r="J38" s="58">
        <v>96000</v>
      </c>
      <c r="K38" s="58">
        <v>96000</v>
      </c>
      <c r="L38" s="58">
        <v>96000</v>
      </c>
      <c r="M38" s="58">
        <v>96000</v>
      </c>
      <c r="N38" s="58">
        <v>96000</v>
      </c>
      <c r="O38" s="58">
        <v>96000</v>
      </c>
      <c r="P38" s="24">
        <v>1212000</v>
      </c>
      <c r="Q38" s="12"/>
      <c r="R38" s="9"/>
      <c r="S38" s="9"/>
      <c r="T38" s="9"/>
      <c r="U38" s="9"/>
      <c r="V38" s="9"/>
      <c r="W38" s="9"/>
      <c r="X38" s="9"/>
      <c r="Y38" s="9"/>
      <c r="Z38" s="9"/>
    </row>
    <row r="39" spans="1:26" x14ac:dyDescent="0.25">
      <c r="A39" s="14" t="s">
        <v>19</v>
      </c>
      <c r="B39" s="1" t="s">
        <v>13</v>
      </c>
      <c r="D39" s="22">
        <v>31500</v>
      </c>
      <c r="E39" s="22">
        <v>31500</v>
      </c>
      <c r="F39" s="22">
        <v>31500</v>
      </c>
      <c r="G39" s="22">
        <v>31500</v>
      </c>
      <c r="H39" s="22">
        <v>31500</v>
      </c>
      <c r="I39" s="22">
        <v>31500</v>
      </c>
      <c r="J39" s="22">
        <v>31500</v>
      </c>
      <c r="K39" s="22">
        <v>31500</v>
      </c>
      <c r="L39" s="22">
        <v>31500</v>
      </c>
      <c r="M39" s="22">
        <v>31500</v>
      </c>
      <c r="N39" s="22">
        <v>31500</v>
      </c>
      <c r="O39" s="22">
        <v>31500</v>
      </c>
      <c r="P39" s="21">
        <v>378000</v>
      </c>
      <c r="Q39" s="15"/>
      <c r="R39" s="9"/>
      <c r="S39" s="9"/>
      <c r="T39" s="9"/>
      <c r="U39" s="9"/>
      <c r="V39" s="9"/>
      <c r="W39" s="9"/>
      <c r="X39" s="9"/>
      <c r="Y39" s="9"/>
      <c r="Z39" s="9"/>
    </row>
    <row r="40" spans="1:26" hidden="1" x14ac:dyDescent="0.25">
      <c r="A40" s="14"/>
      <c r="B40" s="30" t="s">
        <v>83</v>
      </c>
      <c r="C40" s="30"/>
      <c r="D40" s="60">
        <v>14000</v>
      </c>
      <c r="E40" s="60">
        <v>14000</v>
      </c>
      <c r="F40" s="60">
        <v>14000</v>
      </c>
      <c r="G40" s="60">
        <v>14000</v>
      </c>
      <c r="H40" s="60">
        <v>14000</v>
      </c>
      <c r="I40" s="60">
        <v>14000</v>
      </c>
      <c r="J40" s="60">
        <v>14000</v>
      </c>
      <c r="K40" s="60">
        <v>14000</v>
      </c>
      <c r="L40" s="60">
        <v>14000</v>
      </c>
      <c r="M40" s="60">
        <v>14000</v>
      </c>
      <c r="N40" s="60">
        <v>14000</v>
      </c>
      <c r="O40" s="60">
        <v>14000</v>
      </c>
      <c r="P40" s="41"/>
      <c r="Q40" s="15"/>
      <c r="R40" s="9"/>
      <c r="S40" s="9"/>
      <c r="T40" s="9"/>
      <c r="U40" s="9"/>
      <c r="V40" s="9"/>
      <c r="W40" s="9"/>
      <c r="X40" s="9"/>
      <c r="Y40" s="9"/>
      <c r="Z40" s="9"/>
    </row>
    <row r="41" spans="1:26" hidden="1" x14ac:dyDescent="0.25">
      <c r="A41" s="14"/>
      <c r="B41" s="30" t="s">
        <v>84</v>
      </c>
      <c r="C41" s="30"/>
      <c r="D41" s="60">
        <v>11000</v>
      </c>
      <c r="E41" s="60">
        <v>11000</v>
      </c>
      <c r="F41" s="60">
        <v>11000</v>
      </c>
      <c r="G41" s="60">
        <v>11000</v>
      </c>
      <c r="H41" s="60">
        <v>11000</v>
      </c>
      <c r="I41" s="60">
        <v>11000</v>
      </c>
      <c r="J41" s="60">
        <v>11000</v>
      </c>
      <c r="K41" s="60">
        <v>11000</v>
      </c>
      <c r="L41" s="60">
        <v>11000</v>
      </c>
      <c r="M41" s="60">
        <v>11000</v>
      </c>
      <c r="N41" s="60">
        <v>11000</v>
      </c>
      <c r="O41" s="60">
        <v>11000</v>
      </c>
      <c r="P41" s="41"/>
      <c r="Q41" s="15"/>
      <c r="R41" s="9"/>
      <c r="S41" s="9"/>
      <c r="T41" s="9"/>
      <c r="U41" s="9"/>
      <c r="V41" s="9"/>
      <c r="W41" s="9"/>
      <c r="X41" s="9"/>
      <c r="Y41" s="9"/>
      <c r="Z41" s="9"/>
    </row>
    <row r="42" spans="1:26" hidden="1" x14ac:dyDescent="0.25">
      <c r="A42" s="14"/>
      <c r="B42" s="30" t="s">
        <v>85</v>
      </c>
      <c r="C42" s="30"/>
      <c r="D42" s="60">
        <v>6500</v>
      </c>
      <c r="E42" s="60">
        <v>6500</v>
      </c>
      <c r="F42" s="60">
        <v>6500</v>
      </c>
      <c r="G42" s="60">
        <v>6500</v>
      </c>
      <c r="H42" s="60">
        <v>6500</v>
      </c>
      <c r="I42" s="60">
        <v>6500</v>
      </c>
      <c r="J42" s="60">
        <v>6500</v>
      </c>
      <c r="K42" s="60">
        <v>6500</v>
      </c>
      <c r="L42" s="60">
        <v>6500</v>
      </c>
      <c r="M42" s="60">
        <v>6500</v>
      </c>
      <c r="N42" s="60">
        <v>6500</v>
      </c>
      <c r="O42" s="60">
        <v>6500</v>
      </c>
      <c r="P42" s="41"/>
      <c r="Q42" s="15"/>
      <c r="R42" s="9"/>
      <c r="S42" s="9"/>
      <c r="T42" s="9"/>
      <c r="U42" s="9"/>
      <c r="V42" s="9"/>
      <c r="W42" s="9"/>
      <c r="X42" s="9"/>
      <c r="Y42" s="9"/>
      <c r="Z42" s="9"/>
    </row>
    <row r="43" spans="1:26" hidden="1" x14ac:dyDescent="0.25">
      <c r="A43" s="14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21"/>
      <c r="Q43" s="15"/>
      <c r="R43" s="9"/>
      <c r="S43" s="9"/>
      <c r="T43" s="9"/>
      <c r="U43" s="9"/>
      <c r="V43" s="9"/>
      <c r="W43" s="9"/>
      <c r="X43" s="9"/>
      <c r="Y43" s="9"/>
      <c r="Z43" s="9"/>
    </row>
    <row r="44" spans="1:26" x14ac:dyDescent="0.25">
      <c r="A44" s="14" t="s">
        <v>21</v>
      </c>
      <c r="B44" s="1" t="s">
        <v>17</v>
      </c>
      <c r="D44" s="22">
        <v>12500</v>
      </c>
      <c r="E44" s="22">
        <v>12500</v>
      </c>
      <c r="F44" s="22">
        <v>12500</v>
      </c>
      <c r="G44" s="22">
        <v>12500</v>
      </c>
      <c r="H44" s="22">
        <v>12500</v>
      </c>
      <c r="I44" s="22">
        <v>12500</v>
      </c>
      <c r="J44" s="22">
        <v>12500</v>
      </c>
      <c r="K44" s="22">
        <v>12500</v>
      </c>
      <c r="L44" s="22">
        <v>12500</v>
      </c>
      <c r="M44" s="22">
        <v>12500</v>
      </c>
      <c r="N44" s="22">
        <v>12500</v>
      </c>
      <c r="O44" s="22">
        <v>12500</v>
      </c>
      <c r="P44" s="21">
        <v>150000</v>
      </c>
      <c r="Q44" s="15"/>
      <c r="R44" s="9"/>
      <c r="S44" s="9"/>
      <c r="T44" s="9"/>
      <c r="U44" s="9"/>
      <c r="V44" s="9"/>
      <c r="W44" s="9"/>
      <c r="X44" s="9"/>
      <c r="Y44" s="9"/>
      <c r="Z44" s="9"/>
    </row>
    <row r="45" spans="1:26" hidden="1" x14ac:dyDescent="0.25">
      <c r="A45" s="14"/>
      <c r="B45" s="30" t="s">
        <v>87</v>
      </c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1"/>
      <c r="Q45" s="15"/>
      <c r="R45" s="9"/>
      <c r="S45" s="9"/>
      <c r="T45" s="9"/>
      <c r="U45" s="9"/>
      <c r="V45" s="9"/>
      <c r="W45" s="9"/>
      <c r="X45" s="9"/>
      <c r="Y45" s="9"/>
      <c r="Z45" s="9"/>
    </row>
    <row r="46" spans="1:26" x14ac:dyDescent="0.25">
      <c r="A46" s="14" t="s">
        <v>22</v>
      </c>
      <c r="B46" s="1" t="s">
        <v>16</v>
      </c>
      <c r="D46" s="22">
        <v>2000</v>
      </c>
      <c r="E46" s="22">
        <v>2000</v>
      </c>
      <c r="F46" s="22">
        <v>2000</v>
      </c>
      <c r="G46" s="22">
        <v>2000</v>
      </c>
      <c r="H46" s="22">
        <v>2000</v>
      </c>
      <c r="I46" s="22">
        <v>2000</v>
      </c>
      <c r="J46" s="22">
        <v>2000</v>
      </c>
      <c r="K46" s="22">
        <v>2000</v>
      </c>
      <c r="L46" s="22">
        <v>2000</v>
      </c>
      <c r="M46" s="22">
        <v>2000</v>
      </c>
      <c r="N46" s="22">
        <v>2000</v>
      </c>
      <c r="O46" s="22">
        <v>2000</v>
      </c>
      <c r="P46" s="21">
        <v>24000</v>
      </c>
      <c r="Q46" s="15"/>
      <c r="R46" s="9"/>
      <c r="S46" s="9"/>
      <c r="T46" s="9"/>
      <c r="U46" s="9"/>
      <c r="V46" s="9"/>
      <c r="W46" s="9"/>
      <c r="X46" s="9"/>
      <c r="Y46" s="9"/>
      <c r="Z46" s="9"/>
    </row>
    <row r="47" spans="1:26" hidden="1" x14ac:dyDescent="0.25">
      <c r="A47" s="14"/>
      <c r="B47" s="30" t="s">
        <v>102</v>
      </c>
      <c r="P47" s="21"/>
      <c r="Q47" s="15"/>
      <c r="R47" s="9"/>
      <c r="S47" s="9"/>
      <c r="T47" s="9"/>
      <c r="U47" s="9"/>
      <c r="V47" s="9"/>
      <c r="W47" s="9"/>
      <c r="X47" s="9"/>
      <c r="Y47" s="9"/>
      <c r="Z47" s="9"/>
    </row>
    <row r="48" spans="1:26" x14ac:dyDescent="0.25">
      <c r="A48" s="14" t="s">
        <v>25</v>
      </c>
      <c r="B48" s="1" t="s">
        <v>18</v>
      </c>
      <c r="D48" s="21">
        <v>50000</v>
      </c>
      <c r="E48" s="22">
        <v>50000</v>
      </c>
      <c r="F48" s="22">
        <v>50000</v>
      </c>
      <c r="G48" s="22">
        <v>50000</v>
      </c>
      <c r="H48" s="22">
        <v>50000</v>
      </c>
      <c r="I48" s="22">
        <v>50000</v>
      </c>
      <c r="J48" s="22">
        <v>50000</v>
      </c>
      <c r="K48" s="22">
        <v>50000</v>
      </c>
      <c r="L48" s="22">
        <v>50000</v>
      </c>
      <c r="M48" s="22">
        <v>50000</v>
      </c>
      <c r="N48" s="22">
        <v>50000</v>
      </c>
      <c r="O48" s="22">
        <v>50000</v>
      </c>
      <c r="P48" s="21">
        <v>600000</v>
      </c>
      <c r="Q48" s="15"/>
      <c r="R48" s="9"/>
      <c r="S48" s="9"/>
      <c r="T48" s="9"/>
      <c r="U48" s="9"/>
      <c r="V48" s="9"/>
      <c r="W48" s="9"/>
      <c r="X48" s="9"/>
      <c r="Y48" s="9"/>
      <c r="Z48" s="9"/>
    </row>
    <row r="49" spans="1:26" x14ac:dyDescent="0.25">
      <c r="A49" s="14" t="s">
        <v>24</v>
      </c>
      <c r="B49" s="1" t="s">
        <v>131</v>
      </c>
      <c r="D49" s="22">
        <v>30000</v>
      </c>
      <c r="E49" s="22">
        <v>30000</v>
      </c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1">
        <v>60000</v>
      </c>
      <c r="Q49" s="15"/>
      <c r="R49" s="9"/>
      <c r="S49" s="9"/>
      <c r="T49" s="9"/>
      <c r="U49" s="9"/>
      <c r="V49" s="9"/>
      <c r="W49" s="9"/>
      <c r="X49" s="9"/>
      <c r="Y49" s="9"/>
      <c r="Z49" s="9"/>
    </row>
    <row r="50" spans="1:26" hidden="1" x14ac:dyDescent="0.25">
      <c r="A50" s="14"/>
      <c r="B50" s="30" t="s">
        <v>130</v>
      </c>
      <c r="C50" s="30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1"/>
      <c r="Q50" s="15"/>
      <c r="R50" s="9"/>
      <c r="S50" s="9"/>
      <c r="T50" s="9"/>
      <c r="U50" s="9"/>
      <c r="V50" s="9"/>
      <c r="W50" s="9"/>
      <c r="X50" s="9"/>
      <c r="Y50" s="9"/>
      <c r="Z50" s="9"/>
    </row>
    <row r="51" spans="1:26" x14ac:dyDescent="0.25">
      <c r="A51" s="14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1"/>
      <c r="Q51" s="15"/>
      <c r="R51" s="9"/>
      <c r="S51" s="9"/>
      <c r="T51" s="9"/>
      <c r="U51" s="9"/>
      <c r="V51" s="9"/>
      <c r="W51" s="9"/>
      <c r="X51" s="9"/>
      <c r="Y51" s="9"/>
      <c r="Z51" s="9"/>
    </row>
    <row r="52" spans="1:26" s="13" customFormat="1" x14ac:dyDescent="0.25">
      <c r="A52" s="23" t="s">
        <v>3</v>
      </c>
      <c r="B52" s="28" t="s">
        <v>45</v>
      </c>
      <c r="C52" s="28"/>
      <c r="D52" s="58">
        <v>164500</v>
      </c>
      <c r="E52" s="58">
        <v>134500</v>
      </c>
      <c r="F52" s="58">
        <v>528900</v>
      </c>
      <c r="G52" s="58">
        <v>134500</v>
      </c>
      <c r="H52" s="58">
        <v>90000</v>
      </c>
      <c r="I52" s="58">
        <v>66500</v>
      </c>
      <c r="J52" s="58">
        <v>49500</v>
      </c>
      <c r="K52" s="58">
        <v>49500</v>
      </c>
      <c r="L52" s="58">
        <v>52500</v>
      </c>
      <c r="M52" s="58">
        <v>49500</v>
      </c>
      <c r="N52" s="58">
        <v>49500</v>
      </c>
      <c r="O52" s="58">
        <v>172500</v>
      </c>
      <c r="P52" s="24">
        <v>1541900</v>
      </c>
      <c r="Q52" s="12"/>
      <c r="R52" s="9"/>
      <c r="S52" s="9"/>
      <c r="T52" s="9"/>
      <c r="U52" s="9"/>
      <c r="V52" s="9"/>
      <c r="W52" s="9"/>
      <c r="X52" s="9"/>
      <c r="Y52" s="9"/>
      <c r="Z52" s="9"/>
    </row>
    <row r="53" spans="1:26" x14ac:dyDescent="0.25">
      <c r="A53" s="14" t="s">
        <v>27</v>
      </c>
      <c r="B53" s="1" t="s">
        <v>44</v>
      </c>
      <c r="D53" s="22"/>
      <c r="E53" s="22"/>
      <c r="F53" s="22"/>
      <c r="G53" s="22"/>
      <c r="H53" s="22">
        <v>5000</v>
      </c>
      <c r="I53" s="22">
        <v>5000</v>
      </c>
      <c r="J53" s="22">
        <v>5000</v>
      </c>
      <c r="K53" s="22">
        <v>5000</v>
      </c>
      <c r="L53" s="22">
        <v>5000</v>
      </c>
      <c r="M53" s="22">
        <v>5000</v>
      </c>
      <c r="N53" s="22">
        <v>5000</v>
      </c>
      <c r="O53" s="22">
        <v>5000</v>
      </c>
      <c r="P53" s="21">
        <v>40000</v>
      </c>
      <c r="Q53" s="15"/>
      <c r="R53" s="9"/>
      <c r="S53" s="9"/>
      <c r="T53" s="9"/>
      <c r="U53" s="9"/>
      <c r="V53" s="9"/>
      <c r="W53" s="9"/>
      <c r="X53" s="9"/>
      <c r="Y53" s="9"/>
      <c r="Z53" s="9"/>
    </row>
    <row r="54" spans="1:26" hidden="1" x14ac:dyDescent="0.25">
      <c r="A54" s="14"/>
      <c r="B54" s="30" t="s">
        <v>88</v>
      </c>
      <c r="C54" s="30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15"/>
      <c r="R54" s="9"/>
      <c r="S54" s="9"/>
      <c r="T54" s="9"/>
      <c r="U54" s="9"/>
      <c r="V54" s="9"/>
      <c r="W54" s="9"/>
      <c r="X54" s="9"/>
      <c r="Y54" s="9"/>
      <c r="Z54" s="9"/>
    </row>
    <row r="55" spans="1:26" x14ac:dyDescent="0.25">
      <c r="A55" s="14" t="s">
        <v>28</v>
      </c>
      <c r="B55" s="1" t="s">
        <v>37</v>
      </c>
      <c r="D55" s="22">
        <v>50000</v>
      </c>
      <c r="E55" s="22">
        <v>50000</v>
      </c>
      <c r="F55" s="22">
        <v>50000</v>
      </c>
      <c r="G55" s="22">
        <v>50000</v>
      </c>
      <c r="H55" s="22"/>
      <c r="I55" s="22"/>
      <c r="J55" s="22"/>
      <c r="K55" s="22"/>
      <c r="L55" s="22"/>
      <c r="M55" s="22"/>
      <c r="N55" s="22"/>
      <c r="O55" s="22"/>
      <c r="P55" s="21">
        <v>200000</v>
      </c>
      <c r="Q55" s="15"/>
      <c r="R55" s="9"/>
      <c r="S55" s="9"/>
      <c r="T55" s="9"/>
      <c r="U55" s="9"/>
      <c r="V55" s="9"/>
      <c r="W55" s="9"/>
      <c r="X55" s="9"/>
      <c r="Y55" s="9"/>
      <c r="Z55" s="9"/>
    </row>
    <row r="56" spans="1:26" hidden="1" x14ac:dyDescent="0.25">
      <c r="A56" s="14"/>
      <c r="B56" s="30" t="s">
        <v>124</v>
      </c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15"/>
      <c r="R56" s="9"/>
      <c r="S56" s="9"/>
      <c r="T56" s="9"/>
      <c r="U56" s="9"/>
      <c r="V56" s="9"/>
      <c r="W56" s="9"/>
      <c r="X56" s="9"/>
      <c r="Y56" s="9"/>
      <c r="Z56" s="9"/>
    </row>
    <row r="57" spans="1:26" x14ac:dyDescent="0.25">
      <c r="A57" s="14" t="s">
        <v>29</v>
      </c>
      <c r="B57" s="1" t="s">
        <v>42</v>
      </c>
      <c r="D57" s="22">
        <v>70000</v>
      </c>
      <c r="E57" s="22">
        <v>40000</v>
      </c>
      <c r="F57" s="22">
        <v>40000</v>
      </c>
      <c r="G57" s="22">
        <v>40000</v>
      </c>
      <c r="H57" s="22">
        <v>40000</v>
      </c>
      <c r="I57" s="22">
        <v>40000</v>
      </c>
      <c r="J57" s="22">
        <v>40000</v>
      </c>
      <c r="K57" s="22">
        <v>40000</v>
      </c>
      <c r="L57" s="22">
        <v>40000</v>
      </c>
      <c r="M57" s="22">
        <v>40000</v>
      </c>
      <c r="N57" s="22">
        <v>40000</v>
      </c>
      <c r="O57" s="22">
        <v>40000</v>
      </c>
      <c r="P57" s="21">
        <v>510000</v>
      </c>
      <c r="Q57" s="15"/>
      <c r="R57" s="9"/>
      <c r="S57" s="9"/>
      <c r="T57" s="9"/>
      <c r="U57" s="9"/>
      <c r="V57" s="9"/>
      <c r="W57" s="9"/>
      <c r="X57" s="9"/>
      <c r="Y57" s="9"/>
      <c r="Z57" s="9"/>
    </row>
    <row r="58" spans="1:26" hidden="1" x14ac:dyDescent="0.25">
      <c r="A58" s="14"/>
      <c r="B58" s="30" t="s">
        <v>125</v>
      </c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15"/>
      <c r="R58" s="9"/>
      <c r="S58" s="9"/>
      <c r="T58" s="9"/>
      <c r="U58" s="9"/>
      <c r="V58" s="9"/>
      <c r="W58" s="9"/>
      <c r="X58" s="9"/>
      <c r="Y58" s="9"/>
      <c r="Z58" s="9"/>
    </row>
    <row r="59" spans="1:26" x14ac:dyDescent="0.25">
      <c r="A59" s="14" t="s">
        <v>30</v>
      </c>
      <c r="B59" s="1" t="s">
        <v>46</v>
      </c>
      <c r="D59" s="22">
        <v>40000</v>
      </c>
      <c r="E59" s="22">
        <v>40000</v>
      </c>
      <c r="F59" s="22">
        <v>40000</v>
      </c>
      <c r="G59" s="22">
        <v>40000</v>
      </c>
      <c r="H59" s="22"/>
      <c r="I59" s="22"/>
      <c r="J59" s="22"/>
      <c r="K59" s="22"/>
      <c r="L59" s="22"/>
      <c r="M59" s="22"/>
      <c r="N59" s="22"/>
      <c r="O59" s="22"/>
      <c r="P59" s="21">
        <v>160000</v>
      </c>
      <c r="Q59" s="15"/>
      <c r="R59" s="9"/>
      <c r="S59" s="9"/>
      <c r="T59" s="9"/>
      <c r="U59" s="9"/>
      <c r="V59" s="9"/>
      <c r="W59" s="9"/>
      <c r="X59" s="9"/>
      <c r="Y59" s="9"/>
      <c r="Z59" s="9"/>
    </row>
    <row r="60" spans="1:26" hidden="1" x14ac:dyDescent="0.25">
      <c r="A60" s="14"/>
      <c r="B60" s="30" t="s">
        <v>96</v>
      </c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1"/>
      <c r="Q60" s="15"/>
      <c r="R60" s="9"/>
      <c r="S60" s="9"/>
      <c r="T60" s="9"/>
      <c r="U60" s="9"/>
      <c r="V60" s="9"/>
      <c r="W60" s="9"/>
      <c r="X60" s="9"/>
      <c r="Y60" s="9"/>
      <c r="Z60" s="9"/>
    </row>
    <row r="61" spans="1:26" ht="14.25" customHeight="1" x14ac:dyDescent="0.25">
      <c r="A61" s="47" t="s">
        <v>48</v>
      </c>
      <c r="B61" s="6" t="s">
        <v>107</v>
      </c>
      <c r="C61" s="6"/>
      <c r="D61" s="50">
        <v>4500</v>
      </c>
      <c r="E61" s="50">
        <v>4500</v>
      </c>
      <c r="F61" s="50">
        <v>9500</v>
      </c>
      <c r="G61" s="50">
        <v>4500</v>
      </c>
      <c r="H61" s="50">
        <v>45000</v>
      </c>
      <c r="I61" s="50">
        <v>21500</v>
      </c>
      <c r="J61" s="50">
        <v>4500</v>
      </c>
      <c r="K61" s="50">
        <v>4500</v>
      </c>
      <c r="L61" s="50">
        <v>7500</v>
      </c>
      <c r="M61" s="50">
        <v>4500</v>
      </c>
      <c r="N61" s="50">
        <v>4500</v>
      </c>
      <c r="O61" s="50">
        <v>7500</v>
      </c>
      <c r="P61" s="21">
        <v>122500</v>
      </c>
      <c r="Q61" s="15"/>
      <c r="R61" s="9"/>
      <c r="S61" s="9"/>
      <c r="T61" s="9"/>
      <c r="U61" s="9"/>
      <c r="V61" s="9"/>
      <c r="W61" s="9"/>
      <c r="X61" s="9"/>
      <c r="Y61" s="9"/>
      <c r="Z61" s="9"/>
    </row>
    <row r="62" spans="1:26" s="44" customFormat="1" ht="12.75" hidden="1" x14ac:dyDescent="0.25">
      <c r="A62" s="52"/>
      <c r="B62" s="30" t="s">
        <v>94</v>
      </c>
      <c r="C62" s="53"/>
      <c r="D62" s="61">
        <v>2500</v>
      </c>
      <c r="E62" s="61">
        <v>2500</v>
      </c>
      <c r="F62" s="61">
        <v>2500</v>
      </c>
      <c r="G62" s="61">
        <v>2500</v>
      </c>
      <c r="H62" s="61">
        <v>2500</v>
      </c>
      <c r="I62" s="61">
        <v>2500</v>
      </c>
      <c r="J62" s="61">
        <v>2500</v>
      </c>
      <c r="K62" s="61">
        <v>2500</v>
      </c>
      <c r="L62" s="61">
        <v>2500</v>
      </c>
      <c r="M62" s="61">
        <v>2500</v>
      </c>
      <c r="N62" s="61">
        <v>2500</v>
      </c>
      <c r="O62" s="61">
        <v>2500</v>
      </c>
      <c r="P62" s="54"/>
      <c r="Q62" s="45"/>
      <c r="R62" s="46"/>
      <c r="S62" s="46"/>
      <c r="T62" s="46"/>
      <c r="U62" s="46"/>
      <c r="V62" s="46"/>
      <c r="W62" s="46"/>
      <c r="X62" s="46"/>
      <c r="Y62" s="46"/>
      <c r="Z62" s="46"/>
    </row>
    <row r="63" spans="1:26" s="44" customFormat="1" ht="12.75" hidden="1" x14ac:dyDescent="0.25">
      <c r="A63" s="52"/>
      <c r="B63" s="30" t="s">
        <v>80</v>
      </c>
      <c r="C63" s="53"/>
      <c r="D63" s="61">
        <v>2000</v>
      </c>
      <c r="E63" s="61">
        <v>2000</v>
      </c>
      <c r="F63" s="61">
        <v>2000</v>
      </c>
      <c r="G63" s="61">
        <v>2000</v>
      </c>
      <c r="H63" s="61">
        <v>2000</v>
      </c>
      <c r="I63" s="61">
        <v>2000</v>
      </c>
      <c r="J63" s="61">
        <v>2000</v>
      </c>
      <c r="K63" s="61">
        <v>2000</v>
      </c>
      <c r="L63" s="61">
        <v>2000</v>
      </c>
      <c r="M63" s="61">
        <v>2000</v>
      </c>
      <c r="N63" s="61">
        <v>2000</v>
      </c>
      <c r="O63" s="61">
        <v>2000</v>
      </c>
      <c r="P63" s="54"/>
      <c r="Q63" s="45"/>
      <c r="R63" s="46"/>
      <c r="S63" s="46"/>
      <c r="T63" s="46"/>
      <c r="U63" s="46"/>
      <c r="V63" s="46"/>
      <c r="W63" s="46"/>
      <c r="X63" s="46"/>
      <c r="Y63" s="46"/>
      <c r="Z63" s="46"/>
    </row>
    <row r="64" spans="1:26" s="37" customFormat="1" hidden="1" x14ac:dyDescent="0.25">
      <c r="A64" s="55"/>
      <c r="B64" s="30" t="s">
        <v>110</v>
      </c>
      <c r="C64" s="56"/>
      <c r="D64" s="61"/>
      <c r="E64" s="61"/>
      <c r="F64" s="61"/>
      <c r="G64" s="61"/>
      <c r="H64" s="61">
        <v>40500</v>
      </c>
      <c r="I64" s="61"/>
      <c r="J64" s="61"/>
      <c r="K64" s="61"/>
      <c r="L64" s="61"/>
      <c r="M64" s="61"/>
      <c r="N64" s="61"/>
      <c r="O64" s="61"/>
      <c r="P64" s="57"/>
      <c r="Q64" s="11"/>
      <c r="R64" s="42"/>
      <c r="S64" s="42"/>
      <c r="T64" s="42"/>
      <c r="U64" s="42"/>
      <c r="V64" s="42"/>
      <c r="W64" s="42"/>
      <c r="X64" s="42"/>
      <c r="Y64" s="42"/>
      <c r="Z64" s="42"/>
    </row>
    <row r="65" spans="1:26" s="37" customFormat="1" hidden="1" x14ac:dyDescent="0.25">
      <c r="A65" s="55"/>
      <c r="B65" s="30" t="s">
        <v>89</v>
      </c>
      <c r="C65" s="56"/>
      <c r="D65" s="61"/>
      <c r="E65" s="61"/>
      <c r="F65" s="61"/>
      <c r="G65" s="61"/>
      <c r="H65" s="64"/>
      <c r="I65" s="61">
        <v>6000</v>
      </c>
      <c r="J65" s="61"/>
      <c r="K65" s="61"/>
      <c r="L65" s="61"/>
      <c r="M65" s="61"/>
      <c r="N65" s="61"/>
      <c r="O65" s="61"/>
      <c r="P65" s="57"/>
      <c r="Q65" s="11"/>
      <c r="R65" s="42"/>
      <c r="S65" s="42"/>
      <c r="T65" s="42"/>
      <c r="U65" s="42"/>
      <c r="V65" s="42"/>
      <c r="W65" s="42"/>
      <c r="X65" s="42"/>
      <c r="Y65" s="42"/>
      <c r="Z65" s="42"/>
    </row>
    <row r="66" spans="1:26" s="37" customFormat="1" hidden="1" x14ac:dyDescent="0.25">
      <c r="A66" s="55"/>
      <c r="B66" s="30" t="s">
        <v>103</v>
      </c>
      <c r="C66" s="56"/>
      <c r="D66" s="61"/>
      <c r="E66" s="61"/>
      <c r="F66" s="61"/>
      <c r="G66" s="61"/>
      <c r="H66" s="61"/>
      <c r="I66" s="61">
        <v>8000</v>
      </c>
      <c r="J66" s="61"/>
      <c r="K66" s="61"/>
      <c r="L66" s="61"/>
      <c r="M66" s="61"/>
      <c r="N66" s="61"/>
      <c r="O66" s="61"/>
      <c r="P66" s="22"/>
      <c r="Q66" s="11"/>
      <c r="R66" s="42"/>
      <c r="S66" s="42"/>
      <c r="T66" s="42"/>
      <c r="U66" s="42"/>
      <c r="V66" s="42"/>
      <c r="W66" s="42"/>
      <c r="X66" s="42"/>
      <c r="Y66" s="42"/>
      <c r="Z66" s="42"/>
    </row>
    <row r="67" spans="1:26" s="37" customFormat="1" hidden="1" x14ac:dyDescent="0.25">
      <c r="A67" s="55"/>
      <c r="B67" s="30" t="s">
        <v>90</v>
      </c>
      <c r="C67" s="56"/>
      <c r="D67" s="61"/>
      <c r="E67" s="61"/>
      <c r="F67" s="61">
        <v>2000</v>
      </c>
      <c r="G67" s="61"/>
      <c r="H67" s="61"/>
      <c r="I67" s="61"/>
      <c r="J67" s="61"/>
      <c r="K67" s="61"/>
      <c r="L67" s="61"/>
      <c r="M67" s="61"/>
      <c r="N67" s="61"/>
      <c r="O67" s="61"/>
      <c r="P67" s="22"/>
      <c r="Q67" s="11"/>
      <c r="R67" s="42"/>
      <c r="S67" s="42"/>
      <c r="T67" s="42"/>
      <c r="U67" s="42"/>
      <c r="V67" s="42"/>
      <c r="W67" s="42"/>
      <c r="X67" s="42"/>
      <c r="Y67" s="42"/>
      <c r="Z67" s="42"/>
    </row>
    <row r="68" spans="1:26" s="37" customFormat="1" hidden="1" x14ac:dyDescent="0.25">
      <c r="A68" s="55"/>
      <c r="B68" s="30" t="s">
        <v>105</v>
      </c>
      <c r="C68" s="56"/>
      <c r="D68" s="61"/>
      <c r="E68" s="61"/>
      <c r="F68" s="61">
        <v>3000</v>
      </c>
      <c r="G68" s="61"/>
      <c r="H68" s="61"/>
      <c r="I68" s="61">
        <v>3000</v>
      </c>
      <c r="J68" s="61"/>
      <c r="K68" s="61"/>
      <c r="L68" s="61">
        <v>3000</v>
      </c>
      <c r="M68" s="61"/>
      <c r="N68" s="61"/>
      <c r="O68" s="61">
        <v>3000</v>
      </c>
      <c r="P68" s="22"/>
      <c r="Q68" s="11"/>
      <c r="R68" s="42"/>
      <c r="S68" s="42"/>
      <c r="T68" s="42"/>
      <c r="U68" s="42"/>
      <c r="V68" s="42"/>
      <c r="W68" s="42"/>
      <c r="X68" s="42"/>
      <c r="Y68" s="42"/>
      <c r="Z68" s="42"/>
    </row>
    <row r="69" spans="1:26" x14ac:dyDescent="0.25">
      <c r="A69" s="14" t="s">
        <v>49</v>
      </c>
      <c r="B69" s="1" t="s">
        <v>35</v>
      </c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>
        <v>120000</v>
      </c>
      <c r="P69" s="21">
        <v>120000</v>
      </c>
      <c r="Q69" s="15"/>
      <c r="R69" s="9"/>
      <c r="S69" s="9"/>
      <c r="T69" s="9"/>
      <c r="U69" s="9"/>
      <c r="V69" s="9"/>
      <c r="W69" s="9"/>
      <c r="X69" s="9"/>
      <c r="Y69" s="9"/>
      <c r="Z69" s="9"/>
    </row>
    <row r="70" spans="1:26" hidden="1" x14ac:dyDescent="0.25">
      <c r="A70" s="14"/>
      <c r="B70" s="30" t="s">
        <v>133</v>
      </c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15"/>
      <c r="R70" s="9"/>
      <c r="S70" s="9"/>
      <c r="T70" s="9"/>
      <c r="U70" s="9"/>
      <c r="V70" s="9"/>
      <c r="W70" s="9"/>
      <c r="X70" s="9"/>
      <c r="Y70" s="9"/>
      <c r="Z70" s="9"/>
    </row>
    <row r="71" spans="1:26" x14ac:dyDescent="0.25">
      <c r="A71" s="14" t="s">
        <v>50</v>
      </c>
      <c r="B71" s="1" t="s">
        <v>36</v>
      </c>
      <c r="D71" s="22">
        <v>0</v>
      </c>
      <c r="E71" s="22">
        <v>0</v>
      </c>
      <c r="F71" s="22">
        <v>389400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1">
        <v>389400</v>
      </c>
      <c r="Q71" s="15"/>
      <c r="R71" s="9"/>
      <c r="S71" s="9"/>
      <c r="T71" s="9"/>
      <c r="U71" s="9"/>
      <c r="V71" s="9"/>
      <c r="W71" s="9"/>
      <c r="X71" s="9"/>
      <c r="Y71" s="9"/>
      <c r="Z71" s="9"/>
    </row>
    <row r="72" spans="1:26" hidden="1" x14ac:dyDescent="0.25">
      <c r="A72" s="14"/>
      <c r="B72" s="30" t="s">
        <v>91</v>
      </c>
      <c r="D72" s="22"/>
      <c r="E72" s="22"/>
      <c r="F72" s="22"/>
      <c r="G72" s="22"/>
      <c r="H72" s="22"/>
      <c r="I72" s="22"/>
      <c r="J72" s="21"/>
      <c r="K72" s="21"/>
      <c r="L72" s="21"/>
      <c r="M72" s="21"/>
      <c r="N72" s="21"/>
      <c r="O72" s="21"/>
      <c r="P72" s="21"/>
      <c r="Q72" s="15"/>
      <c r="R72" s="9"/>
      <c r="S72" s="9"/>
      <c r="T72" s="9"/>
      <c r="U72" s="9"/>
      <c r="V72" s="9"/>
      <c r="W72" s="9"/>
      <c r="X72" s="9"/>
      <c r="Y72" s="9"/>
      <c r="Z72" s="9"/>
    </row>
    <row r="73" spans="1:26" x14ac:dyDescent="0.25">
      <c r="A73" s="14"/>
      <c r="D73" s="22"/>
      <c r="E73" s="22"/>
      <c r="F73" s="22"/>
      <c r="G73" s="22"/>
      <c r="H73" s="22"/>
      <c r="I73" s="22"/>
      <c r="J73" s="21"/>
      <c r="K73" s="21"/>
      <c r="L73" s="21"/>
      <c r="M73" s="21"/>
      <c r="N73" s="21"/>
      <c r="O73" s="21"/>
      <c r="P73" s="21"/>
      <c r="Q73" s="15"/>
      <c r="R73" s="9"/>
      <c r="S73" s="9"/>
      <c r="T73" s="9"/>
      <c r="U73" s="9"/>
      <c r="V73" s="9"/>
      <c r="W73" s="9"/>
      <c r="X73" s="9"/>
      <c r="Y73" s="9"/>
      <c r="Z73" s="9"/>
    </row>
    <row r="74" spans="1:26" s="13" customFormat="1" x14ac:dyDescent="0.25">
      <c r="A74" s="23" t="s">
        <v>51</v>
      </c>
      <c r="B74" s="28" t="s">
        <v>43</v>
      </c>
      <c r="C74" s="29"/>
      <c r="D74" s="58">
        <v>18600</v>
      </c>
      <c r="E74" s="58">
        <v>18600</v>
      </c>
      <c r="F74" s="58">
        <v>33600</v>
      </c>
      <c r="G74" s="58">
        <v>18600</v>
      </c>
      <c r="H74" s="58">
        <v>218600</v>
      </c>
      <c r="I74" s="58">
        <v>43600</v>
      </c>
      <c r="J74" s="58">
        <v>28600</v>
      </c>
      <c r="K74" s="58">
        <v>28600</v>
      </c>
      <c r="L74" s="58">
        <v>43600</v>
      </c>
      <c r="M74" s="58">
        <v>28600</v>
      </c>
      <c r="N74" s="58">
        <v>28600</v>
      </c>
      <c r="O74" s="58">
        <v>43600</v>
      </c>
      <c r="P74" s="24">
        <v>553200</v>
      </c>
      <c r="Q74" s="15"/>
      <c r="R74" s="9"/>
      <c r="S74" s="9"/>
      <c r="T74" s="9"/>
      <c r="U74" s="9"/>
      <c r="V74" s="9"/>
      <c r="W74" s="9"/>
      <c r="X74" s="9"/>
      <c r="Y74" s="9"/>
      <c r="Z74" s="9"/>
    </row>
    <row r="75" spans="1:26" x14ac:dyDescent="0.25">
      <c r="A75" s="14" t="s">
        <v>52</v>
      </c>
      <c r="B75" s="1" t="s">
        <v>20</v>
      </c>
      <c r="D75" s="22">
        <v>8600</v>
      </c>
      <c r="E75" s="22">
        <v>8600</v>
      </c>
      <c r="F75" s="22">
        <v>23600</v>
      </c>
      <c r="G75" s="22">
        <v>8600</v>
      </c>
      <c r="H75" s="22">
        <v>8600</v>
      </c>
      <c r="I75" s="22">
        <v>23600</v>
      </c>
      <c r="J75" s="22">
        <v>8600</v>
      </c>
      <c r="K75" s="22">
        <v>8600</v>
      </c>
      <c r="L75" s="22">
        <v>23600</v>
      </c>
      <c r="M75" s="22">
        <v>8600</v>
      </c>
      <c r="N75" s="22">
        <v>8600</v>
      </c>
      <c r="O75" s="22">
        <v>23600</v>
      </c>
      <c r="P75" s="21">
        <v>163200</v>
      </c>
      <c r="Q75" s="15"/>
      <c r="R75" s="9"/>
      <c r="S75" s="9"/>
      <c r="T75" s="9"/>
      <c r="U75" s="9"/>
      <c r="V75" s="9"/>
      <c r="W75" s="9"/>
      <c r="X75" s="9"/>
      <c r="Y75" s="9"/>
      <c r="Z75" s="9"/>
    </row>
    <row r="76" spans="1:26" s="44" customFormat="1" ht="12.75" hidden="1" x14ac:dyDescent="0.25">
      <c r="A76" s="43"/>
      <c r="B76" s="30" t="s">
        <v>104</v>
      </c>
      <c r="C76" s="38"/>
      <c r="D76" s="60">
        <v>8600</v>
      </c>
      <c r="E76" s="60">
        <v>8600</v>
      </c>
      <c r="F76" s="60">
        <v>8600</v>
      </c>
      <c r="G76" s="60">
        <v>8600</v>
      </c>
      <c r="H76" s="60">
        <v>8600</v>
      </c>
      <c r="I76" s="60">
        <v>8600</v>
      </c>
      <c r="J76" s="60">
        <v>8600</v>
      </c>
      <c r="K76" s="60">
        <v>8600</v>
      </c>
      <c r="L76" s="60">
        <v>8600</v>
      </c>
      <c r="M76" s="60">
        <v>8600</v>
      </c>
      <c r="N76" s="60">
        <v>8600</v>
      </c>
      <c r="O76" s="60">
        <v>8600</v>
      </c>
      <c r="P76" s="39"/>
      <c r="Q76" s="45"/>
      <c r="R76" s="46"/>
      <c r="S76" s="46"/>
      <c r="T76" s="46"/>
      <c r="U76" s="46"/>
      <c r="V76" s="46"/>
      <c r="W76" s="46"/>
      <c r="X76" s="46"/>
      <c r="Y76" s="46"/>
      <c r="Z76" s="46"/>
    </row>
    <row r="77" spans="1:26" hidden="1" x14ac:dyDescent="0.25">
      <c r="B77" s="30" t="s">
        <v>123</v>
      </c>
      <c r="D77" s="60"/>
      <c r="E77" s="60"/>
      <c r="F77" s="60">
        <v>15000</v>
      </c>
      <c r="G77" s="60"/>
      <c r="H77" s="60"/>
      <c r="I77" s="60">
        <v>15000</v>
      </c>
      <c r="J77" s="60"/>
      <c r="K77" s="60"/>
      <c r="L77" s="60">
        <v>15000</v>
      </c>
      <c r="M77" s="60"/>
      <c r="N77" s="60"/>
      <c r="O77" s="60">
        <v>15000</v>
      </c>
    </row>
    <row r="78" spans="1:26" x14ac:dyDescent="0.25">
      <c r="A78" s="14" t="s">
        <v>53</v>
      </c>
      <c r="B78" s="1" t="s">
        <v>132</v>
      </c>
      <c r="D78" s="22">
        <v>0</v>
      </c>
      <c r="E78" s="22">
        <v>0</v>
      </c>
      <c r="F78" s="22">
        <v>0</v>
      </c>
      <c r="G78" s="22"/>
      <c r="H78" s="22">
        <v>200000</v>
      </c>
      <c r="I78" s="22">
        <v>10000</v>
      </c>
      <c r="J78" s="22">
        <v>10000</v>
      </c>
      <c r="K78" s="22">
        <v>10000</v>
      </c>
      <c r="L78" s="22">
        <v>10000</v>
      </c>
      <c r="M78" s="22">
        <v>10000</v>
      </c>
      <c r="N78" s="22">
        <v>10000</v>
      </c>
      <c r="O78" s="22">
        <v>10000</v>
      </c>
      <c r="P78" s="21">
        <v>270000</v>
      </c>
      <c r="Q78" s="15"/>
      <c r="R78" s="9"/>
      <c r="S78" s="9"/>
      <c r="T78" s="9"/>
      <c r="U78" s="9"/>
      <c r="V78" s="9"/>
      <c r="W78" s="9"/>
      <c r="X78" s="9"/>
      <c r="Y78" s="9"/>
      <c r="Z78" s="9"/>
    </row>
    <row r="79" spans="1:26" hidden="1" x14ac:dyDescent="0.25">
      <c r="A79" s="14"/>
      <c r="B79" s="30" t="s">
        <v>92</v>
      </c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1"/>
      <c r="Q79" s="15"/>
      <c r="R79" s="9"/>
      <c r="S79" s="9"/>
      <c r="T79" s="9"/>
      <c r="U79" s="9"/>
      <c r="V79" s="9"/>
      <c r="W79" s="9"/>
      <c r="X79" s="9"/>
      <c r="Y79" s="9"/>
      <c r="Z79" s="9"/>
    </row>
    <row r="80" spans="1:26" x14ac:dyDescent="0.25">
      <c r="A80" s="14" t="s">
        <v>54</v>
      </c>
      <c r="B80" s="1" t="s">
        <v>39</v>
      </c>
      <c r="D80" s="22">
        <v>10000</v>
      </c>
      <c r="E80" s="22">
        <v>10000</v>
      </c>
      <c r="F80" s="22">
        <v>10000</v>
      </c>
      <c r="G80" s="22">
        <v>10000</v>
      </c>
      <c r="H80" s="22">
        <v>10000</v>
      </c>
      <c r="I80" s="22">
        <v>10000</v>
      </c>
      <c r="J80" s="22">
        <v>10000</v>
      </c>
      <c r="K80" s="22">
        <v>10000</v>
      </c>
      <c r="L80" s="22">
        <v>10000</v>
      </c>
      <c r="M80" s="22">
        <v>10000</v>
      </c>
      <c r="N80" s="22">
        <v>10000</v>
      </c>
      <c r="O80" s="22">
        <v>10000</v>
      </c>
      <c r="P80" s="21">
        <v>120000</v>
      </c>
      <c r="Q80" s="15"/>
      <c r="R80" s="9"/>
      <c r="S80" s="9"/>
      <c r="T80" s="9"/>
      <c r="U80" s="9"/>
      <c r="V80" s="9"/>
      <c r="W80" s="9"/>
      <c r="X80" s="9"/>
      <c r="Y80" s="9"/>
      <c r="Z80" s="9"/>
    </row>
    <row r="81" spans="1:26" hidden="1" x14ac:dyDescent="0.25">
      <c r="A81" s="14"/>
      <c r="B81" s="30" t="s">
        <v>93</v>
      </c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1"/>
      <c r="Q81" s="15"/>
      <c r="R81" s="9"/>
      <c r="S81" s="9"/>
      <c r="T81" s="9"/>
      <c r="U81" s="9"/>
      <c r="V81" s="9"/>
      <c r="W81" s="9"/>
      <c r="X81" s="9"/>
      <c r="Y81" s="9"/>
      <c r="Z81" s="9"/>
    </row>
    <row r="82" spans="1:26" x14ac:dyDescent="0.25">
      <c r="A82" s="14"/>
      <c r="B82" s="30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1"/>
      <c r="Q82" s="15"/>
      <c r="R82" s="9"/>
      <c r="S82" s="9"/>
      <c r="T82" s="9"/>
      <c r="U82" s="9"/>
      <c r="V82" s="9"/>
      <c r="W82" s="9"/>
      <c r="X82" s="9"/>
      <c r="Y82" s="9"/>
      <c r="Z82" s="9"/>
    </row>
    <row r="83" spans="1:26" s="13" customFormat="1" x14ac:dyDescent="0.25">
      <c r="A83" s="23" t="s">
        <v>111</v>
      </c>
      <c r="B83" s="28" t="s">
        <v>112</v>
      </c>
      <c r="C83" s="28"/>
      <c r="D83" s="58">
        <v>0</v>
      </c>
      <c r="E83" s="58">
        <v>0</v>
      </c>
      <c r="F83" s="58">
        <v>0</v>
      </c>
      <c r="G83" s="58">
        <v>0</v>
      </c>
      <c r="H83" s="58">
        <v>0</v>
      </c>
      <c r="I83" s="58">
        <v>0</v>
      </c>
      <c r="J83" s="58">
        <v>0</v>
      </c>
      <c r="K83" s="58">
        <v>0</v>
      </c>
      <c r="L83" s="58">
        <v>0</v>
      </c>
      <c r="M83" s="58">
        <v>0</v>
      </c>
      <c r="N83" s="58">
        <v>0</v>
      </c>
      <c r="O83" s="58">
        <v>700000</v>
      </c>
      <c r="P83" s="24">
        <v>700000</v>
      </c>
      <c r="Q83" s="12"/>
      <c r="R83" s="9"/>
      <c r="S83" s="9"/>
      <c r="T83" s="9"/>
      <c r="U83" s="9"/>
      <c r="V83" s="9"/>
      <c r="W83" s="9"/>
      <c r="X83" s="9"/>
      <c r="Y83" s="9"/>
      <c r="Z83" s="9"/>
    </row>
    <row r="84" spans="1:26" x14ac:dyDescent="0.25">
      <c r="A84" s="14" t="s">
        <v>113</v>
      </c>
      <c r="B84" s="1" t="s">
        <v>26</v>
      </c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>
        <v>300000</v>
      </c>
      <c r="P84" s="21">
        <v>300000</v>
      </c>
      <c r="Q84" s="15"/>
      <c r="R84" s="9"/>
      <c r="S84" s="9"/>
      <c r="T84" s="9"/>
      <c r="U84" s="9"/>
      <c r="V84" s="9"/>
      <c r="W84" s="9"/>
      <c r="X84" s="9"/>
      <c r="Y84" s="9"/>
      <c r="Z84" s="9"/>
    </row>
    <row r="85" spans="1:26" hidden="1" x14ac:dyDescent="0.25">
      <c r="A85" s="14"/>
      <c r="B85" s="30" t="s">
        <v>88</v>
      </c>
      <c r="D85" s="22"/>
      <c r="E85" s="22"/>
      <c r="F85" s="22"/>
      <c r="G85" s="22"/>
      <c r="H85" s="22"/>
      <c r="I85" s="22"/>
      <c r="J85" s="21"/>
      <c r="K85" s="21"/>
      <c r="L85" s="21"/>
      <c r="M85" s="21"/>
      <c r="N85" s="21"/>
      <c r="O85" s="21"/>
      <c r="P85" s="21">
        <v>0</v>
      </c>
      <c r="Q85" s="15"/>
      <c r="R85" s="9"/>
      <c r="S85" s="9"/>
      <c r="T85" s="9"/>
      <c r="U85" s="9"/>
      <c r="V85" s="9"/>
      <c r="W85" s="9"/>
      <c r="X85" s="9"/>
      <c r="Y85" s="9"/>
      <c r="Z85" s="9"/>
    </row>
    <row r="86" spans="1:26" x14ac:dyDescent="0.25">
      <c r="A86" s="14" t="s">
        <v>114</v>
      </c>
      <c r="B86" s="1" t="s">
        <v>119</v>
      </c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>
        <v>400000</v>
      </c>
      <c r="P86" s="21">
        <v>400000</v>
      </c>
      <c r="Q86" s="15"/>
      <c r="R86" s="9"/>
      <c r="S86" s="9"/>
      <c r="T86" s="9"/>
      <c r="U86" s="9"/>
      <c r="V86" s="9"/>
      <c r="W86" s="9"/>
      <c r="X86" s="9"/>
      <c r="Y86" s="9"/>
      <c r="Z86" s="9"/>
    </row>
    <row r="87" spans="1:26" x14ac:dyDescent="0.25">
      <c r="A87" s="14"/>
      <c r="B87" s="30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1"/>
      <c r="Q87" s="15"/>
      <c r="R87" s="9"/>
      <c r="S87" s="9"/>
      <c r="T87" s="9"/>
      <c r="U87" s="9"/>
      <c r="V87" s="9"/>
      <c r="W87" s="9"/>
      <c r="X87" s="9"/>
      <c r="Y87" s="9"/>
      <c r="Z87" s="9"/>
    </row>
    <row r="88" spans="1:26" x14ac:dyDescent="0.25">
      <c r="A88" s="23" t="s">
        <v>116</v>
      </c>
      <c r="B88" s="28" t="s">
        <v>117</v>
      </c>
      <c r="D88" s="58"/>
      <c r="E88" s="58"/>
      <c r="F88" s="58"/>
      <c r="G88" s="58">
        <v>443900</v>
      </c>
      <c r="H88" s="58"/>
      <c r="I88" s="58"/>
      <c r="J88" s="58"/>
      <c r="K88" s="58"/>
      <c r="L88" s="58"/>
      <c r="M88" s="58"/>
      <c r="N88" s="58"/>
      <c r="O88" s="58"/>
      <c r="P88" s="24">
        <v>443900</v>
      </c>
      <c r="Q88" s="15"/>
      <c r="R88" s="9"/>
      <c r="S88" s="9"/>
      <c r="T88" s="9"/>
      <c r="U88" s="9"/>
      <c r="V88" s="9"/>
      <c r="W88" s="9"/>
      <c r="X88" s="9"/>
      <c r="Y88" s="9"/>
      <c r="Z88" s="9"/>
    </row>
    <row r="89" spans="1:26" x14ac:dyDescent="0.25">
      <c r="A89" s="14"/>
      <c r="D89" s="22"/>
      <c r="E89" s="22"/>
      <c r="F89" s="22"/>
      <c r="G89" s="22"/>
      <c r="H89" s="22"/>
      <c r="I89" s="22"/>
      <c r="J89" s="21"/>
      <c r="K89" s="21"/>
      <c r="L89" s="21"/>
      <c r="M89" s="21"/>
      <c r="N89" s="21"/>
      <c r="O89" s="21"/>
      <c r="P89" s="21"/>
      <c r="Q89" s="15"/>
      <c r="R89" s="9"/>
      <c r="S89" s="9"/>
      <c r="T89" s="9"/>
      <c r="U89" s="9"/>
      <c r="V89" s="9"/>
      <c r="W89" s="9"/>
      <c r="X89" s="9"/>
      <c r="Y89" s="9"/>
      <c r="Z89" s="9"/>
    </row>
    <row r="90" spans="1:26" s="16" customFormat="1" ht="16.5" thickBot="1" x14ac:dyDescent="0.35">
      <c r="A90" s="71"/>
      <c r="B90" s="72" t="s">
        <v>32</v>
      </c>
      <c r="C90" s="72"/>
      <c r="D90" s="73">
        <v>1041622</v>
      </c>
      <c r="E90" s="73">
        <v>1122814</v>
      </c>
      <c r="F90" s="73">
        <v>1642215</v>
      </c>
      <c r="G90" s="73">
        <v>1536716</v>
      </c>
      <c r="H90" s="73">
        <v>1514169.5937199998</v>
      </c>
      <c r="I90" s="73">
        <v>1157322</v>
      </c>
      <c r="J90" s="73">
        <v>962713</v>
      </c>
      <c r="K90" s="73">
        <v>945954</v>
      </c>
      <c r="L90" s="73">
        <v>1104825</v>
      </c>
      <c r="M90" s="73">
        <v>942556</v>
      </c>
      <c r="N90" s="73">
        <v>934037</v>
      </c>
      <c r="O90" s="73">
        <v>1909507</v>
      </c>
      <c r="P90" s="73">
        <v>14814450.59372</v>
      </c>
      <c r="Q90" s="15"/>
      <c r="R90" s="9"/>
      <c r="S90" s="9"/>
      <c r="T90" s="9"/>
      <c r="U90" s="9"/>
      <c r="V90" s="9"/>
      <c r="W90" s="9"/>
      <c r="X90" s="9"/>
      <c r="Y90" s="9"/>
      <c r="Z90" s="9"/>
    </row>
    <row r="91" spans="1:26" x14ac:dyDescent="0.25">
      <c r="A91" s="17"/>
    </row>
    <row r="92" spans="1:26" x14ac:dyDescent="0.25">
      <c r="A92" s="17"/>
      <c r="E92" s="18"/>
      <c r="P92" s="21"/>
    </row>
    <row r="93" spans="1:26" x14ac:dyDescent="0.25">
      <c r="A93" s="17"/>
      <c r="D93" s="19"/>
      <c r="G93" s="20"/>
      <c r="P93" s="21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3"/>
  <sheetViews>
    <sheetView workbookViewId="0">
      <selection activeCell="C8" sqref="C8"/>
    </sheetView>
  </sheetViews>
  <sheetFormatPr defaultRowHeight="12.75" x14ac:dyDescent="0.2"/>
  <cols>
    <col min="2" max="2" width="15.5703125" customWidth="1"/>
    <col min="3" max="4" width="14.42578125" customWidth="1"/>
    <col min="6" max="7" width="12.5703125" customWidth="1"/>
  </cols>
  <sheetData>
    <row r="2" spans="2:7" x14ac:dyDescent="0.2">
      <c r="C2" t="s">
        <v>72</v>
      </c>
    </row>
    <row r="3" spans="2:7" x14ac:dyDescent="0.2">
      <c r="C3" t="s">
        <v>69</v>
      </c>
      <c r="D3" t="s">
        <v>70</v>
      </c>
      <c r="F3" t="s">
        <v>69</v>
      </c>
      <c r="G3" t="s">
        <v>70</v>
      </c>
    </row>
    <row r="4" spans="2:7" x14ac:dyDescent="0.2">
      <c r="B4" t="s">
        <v>68</v>
      </c>
      <c r="C4" s="32"/>
      <c r="D4" s="32"/>
      <c r="F4" t="s">
        <v>79</v>
      </c>
    </row>
    <row r="5" spans="2:7" x14ac:dyDescent="0.2">
      <c r="B5" s="31" t="s">
        <v>75</v>
      </c>
      <c r="C5" s="32">
        <v>104325.3</v>
      </c>
      <c r="D5" s="32">
        <v>104947.49</v>
      </c>
      <c r="F5" s="33">
        <f>C5/12</f>
        <v>8693.7749999999996</v>
      </c>
      <c r="G5" s="33">
        <f>D5/12</f>
        <v>8745.6241666666665</v>
      </c>
    </row>
    <row r="6" spans="2:7" x14ac:dyDescent="0.2">
      <c r="B6" s="31" t="s">
        <v>71</v>
      </c>
      <c r="C6" s="32">
        <v>42415</v>
      </c>
      <c r="D6" s="32">
        <v>39379.279999999999</v>
      </c>
      <c r="F6" s="33">
        <f>C6/12</f>
        <v>3534.5833333333335</v>
      </c>
      <c r="G6" s="33">
        <f>D6/12</f>
        <v>3281.6066666666666</v>
      </c>
    </row>
    <row r="7" spans="2:7" x14ac:dyDescent="0.2">
      <c r="B7" s="34" t="s">
        <v>73</v>
      </c>
      <c r="C7" s="35">
        <f>SUM(C5:C6)</f>
        <v>146740.29999999999</v>
      </c>
      <c r="D7" s="35">
        <f>SUM(D5:D6)</f>
        <v>144326.77000000002</v>
      </c>
    </row>
    <row r="8" spans="2:7" x14ac:dyDescent="0.2">
      <c r="B8" t="s">
        <v>74</v>
      </c>
      <c r="C8" s="32">
        <f>C7/12</f>
        <v>12228.358333333332</v>
      </c>
      <c r="D8" s="32">
        <f>D7/12</f>
        <v>12027.230833333335</v>
      </c>
    </row>
    <row r="9" spans="2:7" x14ac:dyDescent="0.2">
      <c r="C9" s="32"/>
      <c r="D9" s="32"/>
    </row>
    <row r="10" spans="2:7" x14ac:dyDescent="0.2">
      <c r="C10" s="36"/>
    </row>
    <row r="11" spans="2:7" x14ac:dyDescent="0.2">
      <c r="B11" t="s">
        <v>76</v>
      </c>
      <c r="C11">
        <v>33.18</v>
      </c>
    </row>
    <row r="12" spans="2:7" x14ac:dyDescent="0.2">
      <c r="B12" t="s">
        <v>77</v>
      </c>
      <c r="C12">
        <v>64.73</v>
      </c>
    </row>
    <row r="13" spans="2:7" x14ac:dyDescent="0.2">
      <c r="B13" t="s">
        <v>78</v>
      </c>
      <c r="C13" s="36">
        <f>(C12-C11)/C11</f>
        <v>0.95087402049427383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МТС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ORG</dc:creator>
  <cp:lastModifiedBy>Administrator</cp:lastModifiedBy>
  <cp:lastPrinted>2015-06-03T12:33:46Z</cp:lastPrinted>
  <dcterms:created xsi:type="dcterms:W3CDTF">2009-05-21T07:05:46Z</dcterms:created>
  <dcterms:modified xsi:type="dcterms:W3CDTF">2015-06-03T12:33:58Z</dcterms:modified>
</cp:coreProperties>
</file>